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<sst xmlns="http://schemas.openxmlformats.org/spreadsheetml/2006/main" count="81" uniqueCount="63">
  <si>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</si>
  <si>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</si>
  <si>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</si>
  <si>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</si>
  <si>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</si>
  <si>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</si>
  <si>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</si>
  <si>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</si>
  <si>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</si>
  <si>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</si>
  <si>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</si>
  <si>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</si>
  <si>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</si>
  <si>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</si>
  <si>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</si>
  <si>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</si>
  <si>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</si>
  <si>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</si>
  <si>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</si>
  <si>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</si>
  <si>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</si>
  <si>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</si>
  <si>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</si>
  <si>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</si>
  <si>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</si>
  <si>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</si>
  <si>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</si>
  <si>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</si>
  <si>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</si>
  <si>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</si>
  <si>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</si>
  <si>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</si>
  <si>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</si>
  <si>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</si>
  <si>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</si>
  <si>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</si>
  <si>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</si>
  <si>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</si>
  <si>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</si>
  <si>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</si>
  <si>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</si>
  <si>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</si>
  <si>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</si>
  <si>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</si>
  <si>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</si>
  <si>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</si>
  <si>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</si>
  <si>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</si>
  <si>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</si>
  <si>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</si>
  <si>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</si>
  <si>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</si>
  <si>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</si>
  <si>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</si>
  <si>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</si>
  <si>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</si>
  <si>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</si>
  <si>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</si>
  <si>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</si>
  <si>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</si>
  <si>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</si>
  <si>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</si>
  <si>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20/05/20 - VENCIMENTO 28/05/20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</si>
</sst>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542617.1799999999</v>
      </c>
      <c r="C6" s="10">
        <v>564936.1</v>
      </c>
      <c r="D6" s="10">
        <v>709871.0199999999</v>
      </c>
      <c r="E6" s="10">
        <v>410020.16000000003</v>
      </c>
      <c r="F6" s="10">
        <v>448901.73</v>
      </c>
      <c r="G6" s="10">
        <v>519566.83</v>
      </c>
      <c r="H6" s="10">
        <v>460310.46</v>
      </c>
      <c r="I6" s="10">
        <v>653361.6699999999</v>
      </c>
      <c r="J6" s="10">
        <v>147503.87</v>
      </c>
      <c r="K6" s="10">
        <f>SUM(B6:J6)</f>
        <v>4457089.0200000005</v>
      </c>
      <c r="Q6"/>
      <c r="R6"/>
    </row>
    <row r="7" spans="1:18" ht="27" customHeight="1">
      <c r="A7" s="2" t="s">
        <v>4</v>
      </c>
      <c r="B7" s="19">
        <v>-26175.6</v>
      </c>
      <c r="C7" s="19">
        <v>-19883.6</v>
      </c>
      <c r="D7" s="19">
        <v>-29528.4</v>
      </c>
      <c r="E7" s="19">
        <v>-15030.4</v>
      </c>
      <c r="F7" s="19">
        <v>-18774.8</v>
      </c>
      <c r="G7" s="19">
        <v>-13679.6</v>
      </c>
      <c r="H7" s="19">
        <v>-12355.2</v>
      </c>
      <c r="I7" s="19">
        <v>-24939.2</v>
      </c>
      <c r="J7" s="19">
        <v>-2503.6</v>
      </c>
      <c r="K7" s="8">
        <f>SUM(B7:J7)</f>
        <v>-162870.40000000002</v>
      </c>
      <c r="Q7"/>
      <c r="R7"/>
    </row>
    <row r="8" spans="1:11" ht="27" customHeight="1">
      <c r="A8" s="6" t="s">
        <v>5</v>
      </c>
      <c r="B8" s="7">
        <f>B6+B7</f>
        <v>516441.57999999996</v>
      </c>
      <c r="C8" s="7">
        <f aca="true" t="shared" si="0" ref="C8:J8">C6+C7</f>
        <v>545052.5</v>
      </c>
      <c r="D8" s="7">
        <f t="shared" si="0"/>
        <v>680342.6199999999</v>
      </c>
      <c r="E8" s="7">
        <f t="shared" si="0"/>
        <v>394989.76</v>
      </c>
      <c r="F8" s="7">
        <f t="shared" si="0"/>
        <v>430126.93</v>
      </c>
      <c r="G8" s="7">
        <f t="shared" si="0"/>
        <v>505887.23000000004</v>
      </c>
      <c r="H8" s="7">
        <f t="shared" si="0"/>
        <v>447955.26</v>
      </c>
      <c r="I8" s="7">
        <f t="shared" si="0"/>
        <v>628422.47</v>
      </c>
      <c r="J8" s="7">
        <f t="shared" si="0"/>
        <v>145000.27</v>
      </c>
      <c r="K8" s="7">
        <f>+K7+K6</f>
        <v>4294218.62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146307.90999999997</v>
      </c>
      <c r="C13" s="10">
        <v>190807.82</v>
      </c>
      <c r="D13" s="10">
        <v>610762.71</v>
      </c>
      <c r="E13" s="10">
        <v>528047.5</v>
      </c>
      <c r="F13" s="10">
        <v>512835.57000000007</v>
      </c>
      <c r="G13" s="10">
        <v>304608.94</v>
      </c>
      <c r="H13" s="10">
        <v>140481.68</v>
      </c>
      <c r="I13" s="10">
        <v>177040.49</v>
      </c>
      <c r="J13" s="10">
        <v>184220</v>
      </c>
      <c r="K13" s="10">
        <v>335206.14</v>
      </c>
      <c r="L13" s="10">
        <f>SUM(B13:K13)</f>
        <v>3130318.7600000002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-25775.559999999998</v>
      </c>
      <c r="C14" s="8">
        <v>-10824</v>
      </c>
      <c r="D14" s="8">
        <v>-24164.8</v>
      </c>
      <c r="E14" s="8">
        <v>-23729.2</v>
      </c>
      <c r="F14" s="8">
        <v>-26712.4</v>
      </c>
      <c r="G14" s="8">
        <v>-12535.6</v>
      </c>
      <c r="H14" s="8">
        <v>-3986.4</v>
      </c>
      <c r="I14" s="8">
        <v>-6754</v>
      </c>
      <c r="J14" s="8">
        <v>-4642</v>
      </c>
      <c r="K14" s="8">
        <v>-15655.2</v>
      </c>
      <c r="L14" s="8">
        <f>SUM(B14:K14)</f>
        <v>-154779.16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120532.34999999998</v>
      </c>
      <c r="C15" s="7">
        <f aca="true" t="shared" si="1" ref="C15:K15">C13+C14</f>
        <v>179983.82</v>
      </c>
      <c r="D15" s="7">
        <f t="shared" si="1"/>
        <v>586597.9099999999</v>
      </c>
      <c r="E15" s="7">
        <f t="shared" si="1"/>
        <v>504318.3</v>
      </c>
      <c r="F15" s="7">
        <f t="shared" si="1"/>
        <v>486123.17000000004</v>
      </c>
      <c r="G15" s="7">
        <f t="shared" si="1"/>
        <v>292073.34</v>
      </c>
      <c r="H15" s="7">
        <f t="shared" si="1"/>
        <v>136495.28</v>
      </c>
      <c r="I15" s="7">
        <f t="shared" si="1"/>
        <v>170286.49</v>
      </c>
      <c r="J15" s="7">
        <f t="shared" si="1"/>
        <v>179578</v>
      </c>
      <c r="K15" s="7">
        <f t="shared" si="1"/>
        <v>319550.94</v>
      </c>
      <c r="L15" s="7">
        <f>+L13+L14</f>
        <v>2975539.6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610154.2699999998</v>
      </c>
      <c r="C20" s="10">
        <v>459831.44999999995</v>
      </c>
      <c r="D20" s="10">
        <v>333998.33</v>
      </c>
      <c r="E20" s="10">
        <v>111070.66</v>
      </c>
      <c r="F20" s="10">
        <v>356724.19999999995</v>
      </c>
      <c r="G20" s="10">
        <v>597963.9500000001</v>
      </c>
      <c r="H20" s="10">
        <v>102572.94</v>
      </c>
      <c r="I20" s="10">
        <v>408784.38</v>
      </c>
      <c r="J20" s="10">
        <v>378661.95</v>
      </c>
      <c r="K20" s="10">
        <v>556765.83</v>
      </c>
      <c r="L20" s="10">
        <v>446392.1</v>
      </c>
      <c r="M20" s="10">
        <v>229123.62</v>
      </c>
      <c r="N20" s="10">
        <v>111080.38</v>
      </c>
      <c r="O20" s="10">
        <f>SUM(B20:N20)</f>
        <v>4703124.06</v>
      </c>
    </row>
    <row r="21" spans="1:15" ht="27" customHeight="1">
      <c r="A21" s="2" t="s">
        <v>4</v>
      </c>
      <c r="B21" s="8">
        <v>-30976</v>
      </c>
      <c r="C21" s="8">
        <v>-24635.6</v>
      </c>
      <c r="D21" s="8">
        <v>-21758</v>
      </c>
      <c r="E21" s="8">
        <v>-3119.6</v>
      </c>
      <c r="F21" s="8">
        <v>-13252.8</v>
      </c>
      <c r="G21" s="8">
        <v>-24508</v>
      </c>
      <c r="H21" s="8">
        <v>-3286.8</v>
      </c>
      <c r="I21" s="8">
        <v>-25264.8</v>
      </c>
      <c r="J21" s="8">
        <v>-20482</v>
      </c>
      <c r="K21" s="8">
        <v>-18664.8</v>
      </c>
      <c r="L21" s="8">
        <v>-16046.8</v>
      </c>
      <c r="M21" s="8">
        <v>-6437.2</v>
      </c>
      <c r="N21" s="8">
        <v>-5134.8</v>
      </c>
      <c r="O21" s="8">
        <f>SUM(B21:N21)</f>
        <v>-213567.19999999998</v>
      </c>
    </row>
    <row r="22" spans="1:15" ht="27" customHeight="1">
      <c r="A22" s="6" t="s">
        <v>5</v>
      </c>
      <c r="B22" s="7">
        <f>+B20+B21</f>
        <v>579178.2699999998</v>
      </c>
      <c r="C22" s="7">
        <f>+C20+C21</f>
        <v>435195.85</v>
      </c>
      <c r="D22" s="7">
        <f aca="true" t="shared" si="2" ref="D22:O22">+D20+D21</f>
        <v>312240.33</v>
      </c>
      <c r="E22" s="7">
        <f t="shared" si="2"/>
        <v>107951.06</v>
      </c>
      <c r="F22" s="7">
        <f t="shared" si="2"/>
        <v>343471.39999999997</v>
      </c>
      <c r="G22" s="7">
        <f t="shared" si="2"/>
        <v>573455.9500000001</v>
      </c>
      <c r="H22" s="7">
        <f t="shared" si="2"/>
        <v>99286.14</v>
      </c>
      <c r="I22" s="7">
        <f t="shared" si="2"/>
        <v>383519.58</v>
      </c>
      <c r="J22" s="7">
        <f t="shared" si="2"/>
        <v>358179.95</v>
      </c>
      <c r="K22" s="7">
        <f t="shared" si="2"/>
        <v>538101.0299999999</v>
      </c>
      <c r="L22" s="7">
        <f t="shared" si="2"/>
        <v>430345.3</v>
      </c>
      <c r="M22" s="7">
        <f t="shared" si="2"/>
        <v>222686.41999999998</v>
      </c>
      <c r="N22" s="7">
        <f t="shared" si="2"/>
        <v>105945.58</v>
      </c>
      <c r="O22" s="7">
        <f t="shared" si="2"/>
        <v>4489556.859999999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2020-05-27T23:18:33Z</dcterms:modified>
  <cp:category/>
  <cp:version/>
  <cp:contentType/>
  <cp:contentStatus/>
</cp:coreProperties>
</file>