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<sst xmlns="http://schemas.openxmlformats.org/spreadsheetml/2006/main" count="81" uniqueCount="63">
  <si>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</si>
  <si>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</si>
  <si>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</si>
  <si>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</si>
  <si>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</si>
  <si>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</si>
  <si>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</si>
  <si>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</si>
  <si>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</si>
  <si>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</si>
  <si>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</si>
  <si>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</si>
  <si>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</si>
  <si>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</si>
  <si>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</si>
  <si>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</si>
  <si>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</si>
  <si>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</si>
  <si>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</si>
  <si>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</si>
  <si>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</si>
  <si>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</si>
  <si>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</si>
  <si>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</si>
  <si>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</si>
  <si>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</si>
  <si>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</si>
  <si>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</si>
  <si>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</si>
  <si>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</si>
  <si>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</si>
  <si>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</si>
  <si>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</si>
  <si>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</si>
  <si>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</si>
  <si>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</si>
  <si>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</si>
  <si>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</si>
  <si>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</si>
  <si>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</si>
  <si>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</si>
  <si>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</si>
  <si>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</si>
  <si>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</si>
  <si>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</si>
  <si>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</si>
  <si>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</si>
  <si>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</si>
  <si>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</si>
  <si>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</si>
  <si>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</si>
  <si>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</si>
  <si>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</si>
  <si>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</si>
  <si>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</si>
  <si>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</si>
  <si>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</si>
  <si>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</si>
  <si>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</si>
  <si>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</si>
  <si>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</si>
  <si>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</si>
  <si>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16/05/20 - VENCIMENTO 26/05/20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</si>
</sst>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492222.56999999995</v>
      </c>
      <c r="C6" s="10">
        <v>503393.1</v>
      </c>
      <c r="D6" s="10">
        <v>656346.0199999999</v>
      </c>
      <c r="E6" s="10">
        <v>361767.25</v>
      </c>
      <c r="F6" s="10">
        <v>424162.15</v>
      </c>
      <c r="G6" s="10">
        <v>496294.83</v>
      </c>
      <c r="H6" s="10">
        <v>443398.63000000006</v>
      </c>
      <c r="I6" s="10">
        <v>576676.28</v>
      </c>
      <c r="J6" s="10">
        <v>132601.88</v>
      </c>
      <c r="K6" s="10">
        <f>SUM(B6:J6)</f>
        <v>4086862.71</v>
      </c>
      <c r="Q6"/>
      <c r="R6"/>
    </row>
    <row r="7" spans="1:18" ht="27" customHeight="1">
      <c r="A7" s="2" t="s">
        <v>4</v>
      </c>
      <c r="B7" s="19">
        <v>-29009.2</v>
      </c>
      <c r="C7" s="19">
        <v>-23324.4</v>
      </c>
      <c r="D7" s="19">
        <v>-34047.2</v>
      </c>
      <c r="E7" s="19">
        <v>-16394.4</v>
      </c>
      <c r="F7" s="19">
        <v>-19852.8</v>
      </c>
      <c r="G7" s="19">
        <v>-15804.8</v>
      </c>
      <c r="H7" s="19">
        <v>-13860</v>
      </c>
      <c r="I7" s="19">
        <v>-26373.6</v>
      </c>
      <c r="J7" s="19">
        <v>-2578.4</v>
      </c>
      <c r="K7" s="8">
        <f>SUM(B7:J7)</f>
        <v>-181244.80000000002</v>
      </c>
      <c r="Q7"/>
      <c r="R7"/>
    </row>
    <row r="8" spans="1:11" ht="27" customHeight="1">
      <c r="A8" s="6" t="s">
        <v>5</v>
      </c>
      <c r="B8" s="7">
        <f>B6+B7</f>
        <v>463213.36999999994</v>
      </c>
      <c r="C8" s="7">
        <f aca="true" t="shared" si="0" ref="C8:J8">C6+C7</f>
        <v>480068.69999999995</v>
      </c>
      <c r="D8" s="7">
        <f t="shared" si="0"/>
        <v>622298.82</v>
      </c>
      <c r="E8" s="7">
        <f t="shared" si="0"/>
        <v>345372.85</v>
      </c>
      <c r="F8" s="7">
        <f t="shared" si="0"/>
        <v>404309.35000000003</v>
      </c>
      <c r="G8" s="7">
        <f t="shared" si="0"/>
        <v>480490.03</v>
      </c>
      <c r="H8" s="7">
        <f t="shared" si="0"/>
        <v>429538.63000000006</v>
      </c>
      <c r="I8" s="7">
        <f t="shared" si="0"/>
        <v>550302.68</v>
      </c>
      <c r="J8" s="7">
        <f t="shared" si="0"/>
        <v>130023.48000000001</v>
      </c>
      <c r="K8" s="7">
        <f>+K7+K6</f>
        <v>3905617.91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129565.33000000002</v>
      </c>
      <c r="C13" s="10">
        <v>170925.85</v>
      </c>
      <c r="D13" s="10">
        <v>554817.6</v>
      </c>
      <c r="E13" s="10">
        <v>501862.5</v>
      </c>
      <c r="F13" s="10">
        <v>482369.82</v>
      </c>
      <c r="G13" s="10">
        <v>274976</v>
      </c>
      <c r="H13" s="10">
        <v>125998.95</v>
      </c>
      <c r="I13" s="10">
        <v>158647.13999999998</v>
      </c>
      <c r="J13" s="10">
        <v>153831.21</v>
      </c>
      <c r="K13" s="10">
        <v>305496.15</v>
      </c>
      <c r="L13" s="10">
        <f>SUM(B13:K13)</f>
        <v>2858490.5500000003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-26894.8</v>
      </c>
      <c r="C14" s="8">
        <v>-12139.6</v>
      </c>
      <c r="D14" s="8">
        <v>-27504.4</v>
      </c>
      <c r="E14" s="8">
        <v>-27843.2</v>
      </c>
      <c r="F14" s="8">
        <v>-29409.6</v>
      </c>
      <c r="G14" s="8">
        <v>-13230.8</v>
      </c>
      <c r="H14" s="8">
        <v>-4228.4</v>
      </c>
      <c r="I14" s="8">
        <v>-7422.8</v>
      </c>
      <c r="J14" s="8">
        <v>-4246</v>
      </c>
      <c r="K14" s="8">
        <v>-16579.2</v>
      </c>
      <c r="L14" s="8">
        <f>SUM(B14:K14)</f>
        <v>-169498.8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102670.53000000001</v>
      </c>
      <c r="C15" s="7">
        <f aca="true" t="shared" si="1" ref="C15:K15">C13+C14</f>
        <v>158786.25</v>
      </c>
      <c r="D15" s="7">
        <f t="shared" si="1"/>
        <v>527313.2</v>
      </c>
      <c r="E15" s="7">
        <f t="shared" si="1"/>
        <v>474019.3</v>
      </c>
      <c r="F15" s="7">
        <f t="shared" si="1"/>
        <v>452960.22000000003</v>
      </c>
      <c r="G15" s="7">
        <f t="shared" si="1"/>
        <v>261745.2</v>
      </c>
      <c r="H15" s="7">
        <f t="shared" si="1"/>
        <v>121770.55</v>
      </c>
      <c r="I15" s="7">
        <f t="shared" si="1"/>
        <v>151224.34</v>
      </c>
      <c r="J15" s="7">
        <f t="shared" si="1"/>
        <v>149585.21</v>
      </c>
      <c r="K15" s="7">
        <f t="shared" si="1"/>
        <v>288916.95</v>
      </c>
      <c r="L15" s="7">
        <f>+L13+L14</f>
        <v>2688991.7500000005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592706.1299999999</v>
      </c>
      <c r="C20" s="10">
        <v>417702.81</v>
      </c>
      <c r="D20" s="10">
        <v>310292.24</v>
      </c>
      <c r="E20" s="10">
        <v>102015.86999999998</v>
      </c>
      <c r="F20" s="10">
        <v>316748.05000000005</v>
      </c>
      <c r="G20" s="10">
        <v>552814.43</v>
      </c>
      <c r="H20" s="10">
        <v>78693.70999999999</v>
      </c>
      <c r="I20" s="10">
        <v>379444.47</v>
      </c>
      <c r="J20" s="10">
        <v>357335.9</v>
      </c>
      <c r="K20" s="10">
        <v>558706.7699999999</v>
      </c>
      <c r="L20" s="10">
        <v>424421.3</v>
      </c>
      <c r="M20" s="10">
        <v>213583.72999999998</v>
      </c>
      <c r="N20" s="10">
        <v>103866.24</v>
      </c>
      <c r="O20" s="10">
        <f>SUM(B20:N20)</f>
        <v>4408331.65</v>
      </c>
    </row>
    <row r="21" spans="1:15" ht="27" customHeight="1">
      <c r="A21" s="2" t="s">
        <v>4</v>
      </c>
      <c r="B21" s="8">
        <v>-36775.2</v>
      </c>
      <c r="C21" s="8">
        <v>-26989.6</v>
      </c>
      <c r="D21" s="8">
        <v>-24490.4</v>
      </c>
      <c r="E21" s="8">
        <v>-2895.2</v>
      </c>
      <c r="F21" s="8">
        <v>-14423.2</v>
      </c>
      <c r="G21" s="8">
        <v>-28050</v>
      </c>
      <c r="H21" s="8">
        <v>-3546.4</v>
      </c>
      <c r="I21" s="8">
        <v>-27654</v>
      </c>
      <c r="J21" s="8">
        <v>-23452</v>
      </c>
      <c r="K21" s="8">
        <v>-24217.6</v>
      </c>
      <c r="L21" s="8">
        <v>-17644</v>
      </c>
      <c r="M21" s="8">
        <v>-6855.2</v>
      </c>
      <c r="N21" s="8">
        <v>-5337.2</v>
      </c>
      <c r="O21" s="8">
        <f>SUM(B21:N21)</f>
        <v>-242330</v>
      </c>
    </row>
    <row r="22" spans="1:15" ht="27" customHeight="1">
      <c r="A22" s="6" t="s">
        <v>5</v>
      </c>
      <c r="B22" s="7">
        <f>+B20+B21</f>
        <v>555930.9299999999</v>
      </c>
      <c r="C22" s="7">
        <f>+C20+C21</f>
        <v>390713.21</v>
      </c>
      <c r="D22" s="7">
        <f aca="true" t="shared" si="2" ref="D22:O22">+D20+D21</f>
        <v>285801.83999999997</v>
      </c>
      <c r="E22" s="7">
        <f t="shared" si="2"/>
        <v>99120.66999999998</v>
      </c>
      <c r="F22" s="7">
        <f t="shared" si="2"/>
        <v>302324.85000000003</v>
      </c>
      <c r="G22" s="7">
        <f t="shared" si="2"/>
        <v>524764.43</v>
      </c>
      <c r="H22" s="7">
        <f t="shared" si="2"/>
        <v>75147.31</v>
      </c>
      <c r="I22" s="7">
        <f t="shared" si="2"/>
        <v>351790.47</v>
      </c>
      <c r="J22" s="7">
        <f t="shared" si="2"/>
        <v>333883.9</v>
      </c>
      <c r="K22" s="7">
        <f t="shared" si="2"/>
        <v>534489.1699999999</v>
      </c>
      <c r="L22" s="7">
        <f t="shared" si="2"/>
        <v>406777.3</v>
      </c>
      <c r="M22" s="7">
        <f t="shared" si="2"/>
        <v>206728.52999999997</v>
      </c>
      <c r="N22" s="7">
        <f t="shared" si="2"/>
        <v>98529.04000000001</v>
      </c>
      <c r="O22" s="7">
        <f t="shared" si="2"/>
        <v>4166001.6500000004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2020-05-22T18:04:53Z</dcterms:modified>
  <cp:category/>
  <cp:version/>
  <cp:contentType/>
  <cp:contentStatus/>
</cp:coreProperties>
</file>