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<sst xmlns="http://schemas.openxmlformats.org/spreadsheetml/2006/main" count="81" uniqueCount="63">
  <si>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</si>
  <si>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</si>
  <si>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</si>
  <si>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</si>
  <si>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</si>
  <si>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</si>
  <si>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</si>
  <si>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</si>
  <si>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</si>
  <si>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</si>
  <si>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</si>
  <si>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</si>
  <si>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</si>
  <si>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</si>
  <si>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</si>
  <si>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</si>
  <si>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</si>
  <si>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</si>
  <si>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</si>
  <si>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</si>
  <si>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</si>
  <si>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</si>
  <si>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</si>
  <si>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</si>
  <si>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</si>
  <si>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</si>
  <si>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</si>
  <si>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</si>
  <si>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</si>
  <si>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</si>
  <si>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</si>
  <si>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</si>
  <si>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</si>
  <si>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</si>
  <si>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</si>
  <si>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</si>
  <si>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</si>
  <si>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</si>
  <si>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</si>
  <si>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</si>
  <si>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</si>
  <si>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</si>
  <si>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</si>
  <si>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</si>
  <si>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</si>
  <si>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</si>
  <si>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</si>
  <si>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</si>
  <si>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</si>
  <si>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</si>
  <si>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</si>
  <si>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</si>
  <si>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</si>
  <si>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</si>
  <si>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</si>
  <si>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</si>
  <si>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</si>
  <si>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</si>
  <si>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</si>
  <si>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</si>
  <si>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</si>
  <si>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</si>
  <si>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13/05/20 - VENCIMENTO 21/05/20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</si>
</sst>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783566.6100000001</v>
      </c>
      <c r="C6" s="10">
        <v>890524.25</v>
      </c>
      <c r="D6" s="10">
        <v>1027284.6799999999</v>
      </c>
      <c r="E6" s="10">
        <v>634406.44</v>
      </c>
      <c r="F6" s="10">
        <v>677857.86</v>
      </c>
      <c r="G6" s="10">
        <v>740793.4299999999</v>
      </c>
      <c r="H6" s="10">
        <v>659606.15</v>
      </c>
      <c r="I6" s="10">
        <v>917471.28</v>
      </c>
      <c r="J6" s="10">
        <v>217801.69</v>
      </c>
      <c r="K6" s="10">
        <f>SUM(B6:J6)</f>
        <v>6549312.390000001</v>
      </c>
      <c r="Q6"/>
      <c r="R6"/>
    </row>
    <row r="7" spans="1:18" ht="27" customHeight="1">
      <c r="A7" s="2" t="s">
        <v>4</v>
      </c>
      <c r="B7" s="19">
        <v>-74319.85</v>
      </c>
      <c r="C7" s="19">
        <v>-34008</v>
      </c>
      <c r="D7" s="19">
        <v>-54478.3</v>
      </c>
      <c r="E7" s="19">
        <v>-59240.81</v>
      </c>
      <c r="F7" s="19">
        <v>-29414</v>
      </c>
      <c r="G7" s="19">
        <v>-66592.26999999999</v>
      </c>
      <c r="H7" s="19">
        <v>-25421.19</v>
      </c>
      <c r="I7" s="19">
        <v>-49543.53999999999</v>
      </c>
      <c r="J7" s="19">
        <v>-8056.219999999999</v>
      </c>
      <c r="K7" s="8">
        <f>SUM(B7:J7)</f>
        <v>-401074.17999999993</v>
      </c>
      <c r="Q7"/>
      <c r="R7"/>
    </row>
    <row r="8" spans="1:11" ht="27" customHeight="1">
      <c r="A8" s="6" t="s">
        <v>5</v>
      </c>
      <c r="B8" s="7">
        <f>B6+B7</f>
        <v>709246.7600000001</v>
      </c>
      <c r="C8" s="7">
        <f aca="true" t="shared" si="0" ref="C8:J8">C6+C7</f>
        <v>856516.25</v>
      </c>
      <c r="D8" s="7">
        <f t="shared" si="0"/>
        <v>972806.3799999999</v>
      </c>
      <c r="E8" s="7">
        <f t="shared" si="0"/>
        <v>575165.6299999999</v>
      </c>
      <c r="F8" s="7">
        <f t="shared" si="0"/>
        <v>648443.86</v>
      </c>
      <c r="G8" s="7">
        <f t="shared" si="0"/>
        <v>674201.1599999999</v>
      </c>
      <c r="H8" s="7">
        <f t="shared" si="0"/>
        <v>634184.9600000001</v>
      </c>
      <c r="I8" s="7">
        <f t="shared" si="0"/>
        <v>867927.74</v>
      </c>
      <c r="J8" s="7">
        <f t="shared" si="0"/>
        <v>209745.47</v>
      </c>
      <c r="K8" s="7">
        <f>+K7+K6</f>
        <v>6148238.210000001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223477.95999999996</v>
      </c>
      <c r="C13" s="10">
        <v>269882.55</v>
      </c>
      <c r="D13" s="10">
        <v>890927.54</v>
      </c>
      <c r="E13" s="10">
        <v>748703.1</v>
      </c>
      <c r="F13" s="10">
        <v>726846.9099999999</v>
      </c>
      <c r="G13" s="10">
        <v>453975.52</v>
      </c>
      <c r="H13" s="10">
        <v>197464.31999999998</v>
      </c>
      <c r="I13" s="10">
        <v>245155.96</v>
      </c>
      <c r="J13" s="10">
        <v>279595.76</v>
      </c>
      <c r="K13" s="10">
        <v>479042.57</v>
      </c>
      <c r="L13" s="10">
        <f>SUM(B13:K13)</f>
        <v>4515072.1899999995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-30331.2</v>
      </c>
      <c r="C14" s="8">
        <v>-16918</v>
      </c>
      <c r="D14" s="8">
        <v>-39120.4</v>
      </c>
      <c r="E14" s="8">
        <v>-36986.4</v>
      </c>
      <c r="F14" s="8">
        <v>-37518.8</v>
      </c>
      <c r="G14" s="8">
        <v>-19927.6</v>
      </c>
      <c r="H14" s="8">
        <v>-6507.6</v>
      </c>
      <c r="I14" s="8">
        <v>-15574.400000000001</v>
      </c>
      <c r="J14" s="8">
        <v>-7598.8</v>
      </c>
      <c r="K14" s="8">
        <v>-23764.4</v>
      </c>
      <c r="L14" s="8">
        <f>SUM(B14:K14)</f>
        <v>-234247.59999999998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193146.75999999995</v>
      </c>
      <c r="C15" s="7">
        <f aca="true" t="shared" si="1" ref="C15:K15">C13+C14</f>
        <v>252964.55</v>
      </c>
      <c r="D15" s="7">
        <f t="shared" si="1"/>
        <v>851807.14</v>
      </c>
      <c r="E15" s="7">
        <f t="shared" si="1"/>
        <v>711716.7</v>
      </c>
      <c r="F15" s="7">
        <f t="shared" si="1"/>
        <v>689328.1099999999</v>
      </c>
      <c r="G15" s="7">
        <f t="shared" si="1"/>
        <v>434047.92000000004</v>
      </c>
      <c r="H15" s="7">
        <f t="shared" si="1"/>
        <v>190956.71999999997</v>
      </c>
      <c r="I15" s="7">
        <f t="shared" si="1"/>
        <v>229581.56</v>
      </c>
      <c r="J15" s="7">
        <f t="shared" si="1"/>
        <v>271996.96</v>
      </c>
      <c r="K15" s="7">
        <f t="shared" si="1"/>
        <v>455278.17</v>
      </c>
      <c r="L15" s="7">
        <f>+L13+L14</f>
        <v>4280824.59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802653.94</v>
      </c>
      <c r="C20" s="10">
        <v>611701.6399999999</v>
      </c>
      <c r="D20" s="10">
        <v>423182.36</v>
      </c>
      <c r="E20" s="10">
        <v>151105.48000000004</v>
      </c>
      <c r="F20" s="10">
        <v>457631.91000000003</v>
      </c>
      <c r="G20" s="10">
        <v>854411.15</v>
      </c>
      <c r="H20" s="10">
        <v>140642.40999999997</v>
      </c>
      <c r="I20" s="10">
        <v>535804.74</v>
      </c>
      <c r="J20" s="10">
        <v>480566.16</v>
      </c>
      <c r="K20" s="10">
        <v>777293.9299999999</v>
      </c>
      <c r="L20" s="10">
        <v>579805.8599999999</v>
      </c>
      <c r="M20" s="10">
        <v>308105.1</v>
      </c>
      <c r="N20" s="10">
        <v>158204.52999999997</v>
      </c>
      <c r="O20" s="10">
        <f>SUM(B20:N20)</f>
        <v>6281109.21</v>
      </c>
    </row>
    <row r="21" spans="1:15" ht="27" customHeight="1">
      <c r="A21" s="2" t="s">
        <v>4</v>
      </c>
      <c r="B21" s="8">
        <v>-42042</v>
      </c>
      <c r="C21" s="8">
        <v>-35728</v>
      </c>
      <c r="D21" s="8">
        <v>-27060</v>
      </c>
      <c r="E21" s="8">
        <v>-4655.2</v>
      </c>
      <c r="F21" s="8">
        <v>-17353.6</v>
      </c>
      <c r="G21" s="8">
        <v>-34966.8</v>
      </c>
      <c r="H21" s="8">
        <v>-5689.2</v>
      </c>
      <c r="I21" s="8">
        <v>-33629.2</v>
      </c>
      <c r="J21" s="8">
        <v>-26642</v>
      </c>
      <c r="K21" s="8">
        <v>-27420.8</v>
      </c>
      <c r="L21" s="8">
        <v>-22026.4</v>
      </c>
      <c r="M21" s="8">
        <v>-10120</v>
      </c>
      <c r="N21" s="8">
        <v>-8333.6</v>
      </c>
      <c r="O21" s="8">
        <f>SUM(B21:N21)</f>
        <v>-295666.8</v>
      </c>
    </row>
    <row r="22" spans="1:15" ht="27" customHeight="1">
      <c r="A22" s="6" t="s">
        <v>5</v>
      </c>
      <c r="B22" s="7">
        <f>+B20+B21</f>
        <v>760611.94</v>
      </c>
      <c r="C22" s="7">
        <f>+C20+C21</f>
        <v>575973.6399999999</v>
      </c>
      <c r="D22" s="7">
        <f aca="true" t="shared" si="2" ref="D22:O22">+D20+D21</f>
        <v>396122.36</v>
      </c>
      <c r="E22" s="7">
        <f t="shared" si="2"/>
        <v>146450.28000000003</v>
      </c>
      <c r="F22" s="7">
        <f t="shared" si="2"/>
        <v>440278.31000000006</v>
      </c>
      <c r="G22" s="7">
        <f t="shared" si="2"/>
        <v>819444.35</v>
      </c>
      <c r="H22" s="7">
        <f t="shared" si="2"/>
        <v>134953.20999999996</v>
      </c>
      <c r="I22" s="7">
        <f t="shared" si="2"/>
        <v>502175.54</v>
      </c>
      <c r="J22" s="7">
        <f t="shared" si="2"/>
        <v>453924.16</v>
      </c>
      <c r="K22" s="7">
        <f t="shared" si="2"/>
        <v>749873.1299999999</v>
      </c>
      <c r="L22" s="7">
        <f t="shared" si="2"/>
        <v>557779.4599999998</v>
      </c>
      <c r="M22" s="7">
        <f t="shared" si="2"/>
        <v>297985.1</v>
      </c>
      <c r="N22" s="7">
        <f t="shared" si="2"/>
        <v>149870.92999999996</v>
      </c>
      <c r="O22" s="7">
        <f t="shared" si="2"/>
        <v>5985442.41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2020-05-20T01:12:14Z</dcterms:modified>
  <cp:category/>
  <cp:version/>
  <cp:contentType/>
  <cp:contentStatus/>
</cp:coreProperties>
</file>