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<sst xmlns="http://schemas.openxmlformats.org/spreadsheetml/2006/main" count="81" uniqueCount="63">
  <si>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</si>
  <si>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</si>
  <si>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</si>
  <si>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</si>
  <si>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</si>
  <si>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</si>
  <si>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</si>
  <si>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</si>
  <si>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</si>
  <si>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</si>
  <si>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</si>
  <si>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</si>
  <si>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</si>
  <si>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</si>
  <si>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</si>
  <si>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</si>
  <si>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</si>
  <si>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</si>
  <si>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</si>
  <si>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</si>
  <si>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</si>
  <si>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</si>
  <si>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</si>
  <si>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</si>
  <si>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</si>
  <si>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</si>
  <si>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</si>
  <si>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</si>
  <si>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</si>
  <si>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</si>
  <si>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</si>
  <si>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</si>
  <si>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</si>
  <si>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</si>
  <si>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</si>
  <si>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</si>
  <si>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</si>
  <si>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</si>
  <si>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</si>
  <si>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</si>
  <si>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</si>
  <si>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</si>
  <si>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</si>
  <si>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</si>
  <si>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</si>
  <si>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</si>
  <si>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</si>
  <si>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</si>
  <si>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</si>
  <si>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</si>
  <si>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</si>
  <si>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</si>
  <si>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</si>
  <si>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</si>
  <si>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</si>
  <si>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</si>
  <si>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</si>
  <si>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</si>
  <si>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</si>
  <si>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</si>
  <si>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</si>
  <si>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</si>
  <si>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11/05/20 - VENCIMENTO 18/05/20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</si>
</sst>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782436.3200000001</v>
      </c>
      <c r="C6" s="10">
        <v>889565.8200000001</v>
      </c>
      <c r="D6" s="10">
        <v>1024264.91</v>
      </c>
      <c r="E6" s="10">
        <v>632587.25</v>
      </c>
      <c r="F6" s="10">
        <v>676470.66</v>
      </c>
      <c r="G6" s="10">
        <v>741631.36</v>
      </c>
      <c r="H6" s="10">
        <v>660880.44</v>
      </c>
      <c r="I6" s="10">
        <v>917355.1799999999</v>
      </c>
      <c r="J6" s="10">
        <v>217239.03999999998</v>
      </c>
      <c r="K6" s="10">
        <f>SUM(B6:J6)</f>
        <v>6542430.9799999995</v>
      </c>
      <c r="Q6"/>
      <c r="R6"/>
    </row>
    <row r="7" spans="1:18" ht="27" customHeight="1">
      <c r="A7" s="2" t="s">
        <v>4</v>
      </c>
      <c r="B7" s="19">
        <v>-83848.87</v>
      </c>
      <c r="C7" s="19">
        <v>-37317.05</v>
      </c>
      <c r="D7" s="19">
        <v>-60325.63</v>
      </c>
      <c r="E7" s="19">
        <v>-64978.43</v>
      </c>
      <c r="F7" s="19">
        <v>-32406</v>
      </c>
      <c r="G7" s="19">
        <v>-66439.22</v>
      </c>
      <c r="H7" s="19">
        <v>-28609.58</v>
      </c>
      <c r="I7" s="19">
        <v>-54729.53</v>
      </c>
      <c r="J7" s="19">
        <v>-8454.05</v>
      </c>
      <c r="K7" s="8">
        <f>SUM(B7:J7)</f>
        <v>-437108.3599999999</v>
      </c>
      <c r="Q7"/>
      <c r="R7"/>
    </row>
    <row r="8" spans="1:11" ht="27" customHeight="1">
      <c r="A8" s="6" t="s">
        <v>5</v>
      </c>
      <c r="B8" s="7">
        <f>B6+B7</f>
        <v>698587.4500000001</v>
      </c>
      <c r="C8" s="7">
        <f aca="true" t="shared" si="0" ref="C8:J8">C6+C7</f>
        <v>852248.77</v>
      </c>
      <c r="D8" s="7">
        <f t="shared" si="0"/>
        <v>963939.28</v>
      </c>
      <c r="E8" s="7">
        <f t="shared" si="0"/>
        <v>567608.82</v>
      </c>
      <c r="F8" s="7">
        <f t="shared" si="0"/>
        <v>644064.66</v>
      </c>
      <c r="G8" s="7">
        <f t="shared" si="0"/>
        <v>675192.14</v>
      </c>
      <c r="H8" s="7">
        <f t="shared" si="0"/>
        <v>632270.86</v>
      </c>
      <c r="I8" s="7">
        <f t="shared" si="0"/>
        <v>862625.6499999999</v>
      </c>
      <c r="J8" s="7">
        <f t="shared" si="0"/>
        <v>208784.99</v>
      </c>
      <c r="K8" s="7">
        <f>+K7+K6</f>
        <v>6105322.619999999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223500.18999999997</v>
      </c>
      <c r="C13" s="10">
        <v>269431.77</v>
      </c>
      <c r="D13" s="10">
        <v>888924.3200000001</v>
      </c>
      <c r="E13" s="10">
        <v>750019.4199999999</v>
      </c>
      <c r="F13" s="10">
        <v>727003.3</v>
      </c>
      <c r="G13" s="10">
        <v>453695.97</v>
      </c>
      <c r="H13" s="10">
        <v>196603.31999999998</v>
      </c>
      <c r="I13" s="10">
        <v>245726.47</v>
      </c>
      <c r="J13" s="10">
        <v>279097.63</v>
      </c>
      <c r="K13" s="10">
        <v>478219.67000000004</v>
      </c>
      <c r="L13" s="10">
        <f>SUM(B13:K13)</f>
        <v>4512222.06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-31413.6</v>
      </c>
      <c r="C14" s="8">
        <v>-18035.6</v>
      </c>
      <c r="D14" s="8">
        <v>-43177.2</v>
      </c>
      <c r="E14" s="8">
        <v>-41456.8</v>
      </c>
      <c r="F14" s="8">
        <v>-43753.6</v>
      </c>
      <c r="G14" s="8">
        <v>-21868</v>
      </c>
      <c r="H14" s="8">
        <v>-7075.2</v>
      </c>
      <c r="I14" s="8">
        <v>-17181.94</v>
      </c>
      <c r="J14" s="8">
        <v>-7994.8</v>
      </c>
      <c r="K14" s="8">
        <v>-27060</v>
      </c>
      <c r="L14" s="8">
        <f>SUM(B14:K14)</f>
        <v>-259016.74000000002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192086.58999999997</v>
      </c>
      <c r="C15" s="7">
        <f aca="true" t="shared" si="1" ref="C15:K15">C13+C14</f>
        <v>251396.17</v>
      </c>
      <c r="D15" s="7">
        <f t="shared" si="1"/>
        <v>845747.1200000001</v>
      </c>
      <c r="E15" s="7">
        <f t="shared" si="1"/>
        <v>708562.6199999999</v>
      </c>
      <c r="F15" s="7">
        <f t="shared" si="1"/>
        <v>683249.7000000001</v>
      </c>
      <c r="G15" s="7">
        <f t="shared" si="1"/>
        <v>431827.97</v>
      </c>
      <c r="H15" s="7">
        <f t="shared" si="1"/>
        <v>189528.11999999997</v>
      </c>
      <c r="I15" s="7">
        <f t="shared" si="1"/>
        <v>228544.53</v>
      </c>
      <c r="J15" s="7">
        <f t="shared" si="1"/>
        <v>271102.83</v>
      </c>
      <c r="K15" s="7">
        <f t="shared" si="1"/>
        <v>451159.67000000004</v>
      </c>
      <c r="L15" s="7">
        <f>+L13+L14</f>
        <v>4253205.319999999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802147</v>
      </c>
      <c r="C20" s="10">
        <v>610500</v>
      </c>
      <c r="D20" s="10">
        <v>422665</v>
      </c>
      <c r="E20" s="10">
        <v>151423</v>
      </c>
      <c r="F20" s="10">
        <v>452918</v>
      </c>
      <c r="G20" s="10">
        <v>850671</v>
      </c>
      <c r="H20" s="10">
        <v>139395</v>
      </c>
      <c r="I20" s="10">
        <v>533362</v>
      </c>
      <c r="J20" s="10">
        <v>481276</v>
      </c>
      <c r="K20" s="10">
        <v>778196</v>
      </c>
      <c r="L20" s="10">
        <v>581448</v>
      </c>
      <c r="M20" s="10">
        <v>307436</v>
      </c>
      <c r="N20" s="10">
        <v>158475</v>
      </c>
      <c r="O20" s="10">
        <f>SUM(B20:N20)</f>
        <v>6269912</v>
      </c>
    </row>
    <row r="21" spans="1:15" ht="27" customHeight="1">
      <c r="A21" s="2" t="s">
        <v>4</v>
      </c>
      <c r="B21" s="8">
        <v>-48277</v>
      </c>
      <c r="C21" s="8">
        <v>-41571</v>
      </c>
      <c r="D21" s="8">
        <v>-32886</v>
      </c>
      <c r="E21" s="8">
        <v>-5782</v>
      </c>
      <c r="F21" s="8">
        <v>-20218</v>
      </c>
      <c r="G21" s="8">
        <v>-40432</v>
      </c>
      <c r="H21" s="8">
        <v>-6186</v>
      </c>
      <c r="I21" s="8">
        <v>-37624</v>
      </c>
      <c r="J21" s="8">
        <v>-31293</v>
      </c>
      <c r="K21" s="8">
        <v>-33066</v>
      </c>
      <c r="L21" s="8">
        <v>-26796</v>
      </c>
      <c r="M21" s="8">
        <v>-11713</v>
      </c>
      <c r="N21" s="8">
        <v>-9451</v>
      </c>
      <c r="O21" s="8">
        <f>SUM(B21:N21)</f>
        <v>-345295</v>
      </c>
    </row>
    <row r="22" spans="1:15" ht="27" customHeight="1">
      <c r="A22" s="6" t="s">
        <v>5</v>
      </c>
      <c r="B22" s="7">
        <f>+B20+B21</f>
        <v>753870</v>
      </c>
      <c r="C22" s="7">
        <f>+C20+C21</f>
        <v>568929</v>
      </c>
      <c r="D22" s="7">
        <f aca="true" t="shared" si="2" ref="D22:O22">+D20+D21</f>
        <v>389779</v>
      </c>
      <c r="E22" s="7">
        <f t="shared" si="2"/>
        <v>145641</v>
      </c>
      <c r="F22" s="7">
        <f t="shared" si="2"/>
        <v>432700</v>
      </c>
      <c r="G22" s="7">
        <f t="shared" si="2"/>
        <v>810239</v>
      </c>
      <c r="H22" s="7">
        <f t="shared" si="2"/>
        <v>133209</v>
      </c>
      <c r="I22" s="7">
        <f t="shared" si="2"/>
        <v>495738</v>
      </c>
      <c r="J22" s="7">
        <f t="shared" si="2"/>
        <v>449983</v>
      </c>
      <c r="K22" s="7">
        <f t="shared" si="2"/>
        <v>745130</v>
      </c>
      <c r="L22" s="7">
        <f t="shared" si="2"/>
        <v>554652</v>
      </c>
      <c r="M22" s="7">
        <f t="shared" si="2"/>
        <v>295723</v>
      </c>
      <c r="N22" s="7">
        <f t="shared" si="2"/>
        <v>149024</v>
      </c>
      <c r="O22" s="7">
        <f t="shared" si="2"/>
        <v>5924617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2020-05-15T19:37:54Z</dcterms:modified>
  <cp:category/>
  <cp:version/>
  <cp:contentType/>
  <cp:contentStatus/>
</cp:coreProperties>
</file>