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<sst xmlns="http://schemas.openxmlformats.org/spreadsheetml/2006/main" count="81" uniqueCount="63">
  <si>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</si>
  <si>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</si>
  <si>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</si>
  <si>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</si>
  <si>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</si>
  <si>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</si>
  <si>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</si>
  <si>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</si>
  <si>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</si>
  <si>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</si>
  <si>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</si>
  <si>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</si>
  <si>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</si>
  <si>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</si>
  <si>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</si>
  <si>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</si>
  <si>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</si>
  <si>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</si>
  <si>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</si>
  <si>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</si>
  <si>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</si>
  <si>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</si>
  <si>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</si>
  <si>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</si>
  <si>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</si>
  <si>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</si>
  <si>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</si>
  <si>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</si>
  <si>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</si>
  <si>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</si>
  <si>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</si>
  <si>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</si>
  <si>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</si>
  <si>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</si>
  <si>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</si>
  <si>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</si>
  <si>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</si>
  <si>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</si>
  <si>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</si>
  <si>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</si>
  <si>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</si>
  <si>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</si>
  <si>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</si>
  <si>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</si>
  <si>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</si>
  <si>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</si>
  <si>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</si>
  <si>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</si>
  <si>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</si>
  <si>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</si>
  <si>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</si>
  <si>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</si>
  <si>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</si>
  <si>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</si>
  <si>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</si>
  <si>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</si>
  <si>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</si>
  <si>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</si>
  <si>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</si>
  <si>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</si>
  <si>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</si>
  <si>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</si>
  <si>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06/05/20 - VENCIMENTO 13/05/20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</si>
</sst>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631231.64</v>
      </c>
      <c r="C6" s="10">
        <v>681836.27</v>
      </c>
      <c r="D6" s="10">
        <v>859467.15</v>
      </c>
      <c r="E6" s="10">
        <v>557635.25</v>
      </c>
      <c r="F6" s="10">
        <v>579014.0199999999</v>
      </c>
      <c r="G6" s="10">
        <v>743913.6699999999</v>
      </c>
      <c r="H6" s="10">
        <v>577173.51</v>
      </c>
      <c r="I6" s="10">
        <v>770227.09</v>
      </c>
      <c r="J6" s="10">
        <v>202572.96</v>
      </c>
      <c r="K6" s="10">
        <f>SUM(B6:J6)</f>
        <v>5603071.56</v>
      </c>
      <c r="Q6"/>
      <c r="R6"/>
    </row>
    <row r="7" spans="1:18" ht="27" customHeight="1">
      <c r="A7" s="2" t="s">
        <v>4</v>
      </c>
      <c r="B7" s="19">
        <v>-86550.70000000001</v>
      </c>
      <c r="C7" s="19">
        <v>-29978.45</v>
      </c>
      <c r="D7" s="19">
        <v>-52795.55</v>
      </c>
      <c r="E7" s="19">
        <v>-80653.15</v>
      </c>
      <c r="F7" s="19">
        <v>-27526.4</v>
      </c>
      <c r="G7" s="19">
        <v>-97530.18000000001</v>
      </c>
      <c r="H7" s="19">
        <v>-30053.34</v>
      </c>
      <c r="I7" s="19">
        <v>-55007.85</v>
      </c>
      <c r="J7" s="19">
        <v>-10326.36</v>
      </c>
      <c r="K7" s="8">
        <f>SUM(B7:J7)</f>
        <v>-470421.98</v>
      </c>
      <c r="Q7"/>
      <c r="R7"/>
    </row>
    <row r="8" spans="1:11" ht="27" customHeight="1">
      <c r="A8" s="6" t="s">
        <v>5</v>
      </c>
      <c r="B8" s="7">
        <f>B6+B7</f>
        <v>544680.94</v>
      </c>
      <c r="C8" s="7">
        <f aca="true" t="shared" si="0" ref="C8:J8">C6+C7</f>
        <v>651857.8200000001</v>
      </c>
      <c r="D8" s="7">
        <f t="shared" si="0"/>
        <v>806671.6</v>
      </c>
      <c r="E8" s="7">
        <f t="shared" si="0"/>
        <v>476982.1</v>
      </c>
      <c r="F8" s="7">
        <f t="shared" si="0"/>
        <v>551487.6199999999</v>
      </c>
      <c r="G8" s="7">
        <f t="shared" si="0"/>
        <v>646383.4899999999</v>
      </c>
      <c r="H8" s="7">
        <f t="shared" si="0"/>
        <v>547120.17</v>
      </c>
      <c r="I8" s="7">
        <f t="shared" si="0"/>
        <v>715219.24</v>
      </c>
      <c r="J8" s="7">
        <f t="shared" si="0"/>
        <v>192246.59999999998</v>
      </c>
      <c r="K8" s="7">
        <f>+K7+K6</f>
        <v>5132649.58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211754.90999999997</v>
      </c>
      <c r="C13" s="10">
        <v>226149.41000000003</v>
      </c>
      <c r="D13" s="10">
        <v>748229.1799999999</v>
      </c>
      <c r="E13" s="10">
        <v>637085.24</v>
      </c>
      <c r="F13" s="10">
        <v>561851.12</v>
      </c>
      <c r="G13" s="10">
        <v>434520.44999999995</v>
      </c>
      <c r="H13" s="10">
        <v>178268.34</v>
      </c>
      <c r="I13" s="10">
        <v>230163.56999999998</v>
      </c>
      <c r="J13" s="10">
        <v>240197.63</v>
      </c>
      <c r="K13" s="10">
        <v>396298.22000000003</v>
      </c>
      <c r="L13" s="10">
        <f>SUM(B13:K13)</f>
        <v>3864518.0699999994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-27898</v>
      </c>
      <c r="C14" s="8">
        <v>-13525.6</v>
      </c>
      <c r="D14" s="8">
        <v>-32467.6</v>
      </c>
      <c r="E14" s="8">
        <v>-30672.4</v>
      </c>
      <c r="F14" s="8">
        <v>-31002.4</v>
      </c>
      <c r="G14" s="8">
        <v>-16654</v>
      </c>
      <c r="H14" s="8">
        <v>-5605.6</v>
      </c>
      <c r="I14" s="8">
        <v>-18567.68</v>
      </c>
      <c r="J14" s="8">
        <v>-6952</v>
      </c>
      <c r="K14" s="8">
        <v>-21212.4</v>
      </c>
      <c r="L14" s="8">
        <f>SUM(B14:K14)</f>
        <v>-204557.68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183856.90999999997</v>
      </c>
      <c r="C15" s="7">
        <f aca="true" t="shared" si="1" ref="C15:K15">C13+C14</f>
        <v>212623.81000000003</v>
      </c>
      <c r="D15" s="7">
        <f t="shared" si="1"/>
        <v>715761.58</v>
      </c>
      <c r="E15" s="7">
        <f t="shared" si="1"/>
        <v>606412.84</v>
      </c>
      <c r="F15" s="7">
        <f t="shared" si="1"/>
        <v>530848.72</v>
      </c>
      <c r="G15" s="7">
        <f t="shared" si="1"/>
        <v>417866.44999999995</v>
      </c>
      <c r="H15" s="7">
        <f t="shared" si="1"/>
        <v>172662.74</v>
      </c>
      <c r="I15" s="7">
        <f t="shared" si="1"/>
        <v>211595.88999999998</v>
      </c>
      <c r="J15" s="7">
        <f t="shared" si="1"/>
        <v>233245.63</v>
      </c>
      <c r="K15" s="7">
        <f t="shared" si="1"/>
        <v>375085.82</v>
      </c>
      <c r="L15" s="7">
        <f>+L13+L14</f>
        <v>3659960.389999999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725509.8199999998</v>
      </c>
      <c r="C20" s="10">
        <v>551694.83</v>
      </c>
      <c r="D20" s="10">
        <v>410606.76999999996</v>
      </c>
      <c r="E20" s="10">
        <v>147141.02000000002</v>
      </c>
      <c r="F20" s="10">
        <v>397600.89</v>
      </c>
      <c r="G20" s="10">
        <v>862565.8200000001</v>
      </c>
      <c r="H20" s="10">
        <v>120718.70999999999</v>
      </c>
      <c r="I20" s="10">
        <v>488264.24</v>
      </c>
      <c r="J20" s="10">
        <v>380297.22000000003</v>
      </c>
      <c r="K20" s="10">
        <v>786061.73</v>
      </c>
      <c r="L20" s="10">
        <v>518687.42</v>
      </c>
      <c r="M20" s="10">
        <v>239611.46000000002</v>
      </c>
      <c r="N20" s="10">
        <v>142654.75999999998</v>
      </c>
      <c r="O20" s="10">
        <f>SUM(B20:N20)</f>
        <v>5771414.69</v>
      </c>
    </row>
    <row r="21" spans="1:15" ht="27" customHeight="1">
      <c r="A21" s="2" t="s">
        <v>4</v>
      </c>
      <c r="B21" s="8">
        <v>-40110.4</v>
      </c>
      <c r="C21" s="8">
        <v>-30760.4</v>
      </c>
      <c r="D21" s="8">
        <v>-25678.4</v>
      </c>
      <c r="E21" s="8">
        <v>-4725.6</v>
      </c>
      <c r="F21" s="8">
        <v>-15690.4</v>
      </c>
      <c r="G21" s="8">
        <v>-32780</v>
      </c>
      <c r="H21" s="8">
        <v>-4461.6</v>
      </c>
      <c r="I21" s="8">
        <v>-29906.8</v>
      </c>
      <c r="J21" s="8">
        <v>-25718</v>
      </c>
      <c r="K21" s="8">
        <v>-26448.4</v>
      </c>
      <c r="L21" s="8">
        <v>-21441.2</v>
      </c>
      <c r="M21" s="8">
        <v>-8998</v>
      </c>
      <c r="N21" s="8">
        <v>-7260</v>
      </c>
      <c r="O21" s="8">
        <f>SUM(B21:N21)</f>
        <v>-273979.2</v>
      </c>
    </row>
    <row r="22" spans="1:15" ht="27" customHeight="1">
      <c r="A22" s="6" t="s">
        <v>5</v>
      </c>
      <c r="B22" s="7">
        <f>+B20+B21</f>
        <v>685399.4199999998</v>
      </c>
      <c r="C22" s="7">
        <f>+C20+C21</f>
        <v>520934.42999999993</v>
      </c>
      <c r="D22" s="7">
        <f aca="true" t="shared" si="2" ref="D22:O22">+D20+D21</f>
        <v>384928.36999999994</v>
      </c>
      <c r="E22" s="7">
        <f t="shared" si="2"/>
        <v>142415.42</v>
      </c>
      <c r="F22" s="7">
        <f t="shared" si="2"/>
        <v>381910.49</v>
      </c>
      <c r="G22" s="7">
        <f t="shared" si="2"/>
        <v>829785.8200000001</v>
      </c>
      <c r="H22" s="7">
        <f t="shared" si="2"/>
        <v>116257.10999999999</v>
      </c>
      <c r="I22" s="7">
        <f t="shared" si="2"/>
        <v>458357.44</v>
      </c>
      <c r="J22" s="7">
        <f t="shared" si="2"/>
        <v>354579.22000000003</v>
      </c>
      <c r="K22" s="7">
        <f t="shared" si="2"/>
        <v>759613.33</v>
      </c>
      <c r="L22" s="7">
        <f t="shared" si="2"/>
        <v>497246.22</v>
      </c>
      <c r="M22" s="7">
        <f t="shared" si="2"/>
        <v>230613.46000000002</v>
      </c>
      <c r="N22" s="7">
        <f t="shared" si="2"/>
        <v>135394.75999999998</v>
      </c>
      <c r="O22" s="7">
        <f t="shared" si="2"/>
        <v>5497435.49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2020-05-12T18:01:08Z</dcterms:modified>
  <cp:category/>
  <cp:version/>
  <cp:contentType/>
  <cp:contentStatus/>
</cp:coreProperties>
</file>