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<sst xmlns="http://schemas.openxmlformats.org/spreadsheetml/2006/main" count="81" uniqueCount="63">
  <si>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</si>
  <si>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</si>
  <si>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</si>
  <si>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</si>
  <si>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</si>
  <si>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</si>
  <si>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</si>
  <si>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</si>
  <si>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</si>
  <si>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</si>
  <si>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</si>
  <si>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</si>
  <si>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</si>
  <si>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</si>
  <si>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</si>
  <si>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</si>
  <si>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</si>
  <si>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</si>
  <si>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</si>
  <si>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</si>
  <si>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</si>
  <si>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</si>
  <si>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</si>
  <si>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</si>
  <si>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</si>
  <si>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</si>
  <si>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</si>
  <si>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</si>
  <si>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</si>
  <si>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</si>
  <si>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</si>
  <si>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</si>
  <si>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</si>
  <si>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</si>
  <si>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</si>
  <si>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</si>
  <si>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</si>
  <si>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</si>
  <si>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</si>
  <si>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</si>
  <si>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</si>
  <si>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</si>
  <si>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</si>
  <si>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</si>
  <si>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</si>
  <si>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</si>
  <si>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</si>
  <si>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</si>
  <si>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</si>
  <si>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</si>
  <si>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</si>
  <si>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</si>
  <si>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</si>
  <si>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</si>
  <si>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</si>
  <si>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</si>
  <si>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</si>
  <si>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</si>
  <si>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</si>
  <si>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</si>
  <si>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</si>
  <si>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</si>
  <si>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04/05/20 - VENCIMENTO 11/05/20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</si>
</sst>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630040.15</v>
      </c>
      <c r="C6" s="10">
        <v>681643.87</v>
      </c>
      <c r="D6" s="10">
        <v>856701.2099999998</v>
      </c>
      <c r="E6" s="10">
        <v>555838.36</v>
      </c>
      <c r="F6" s="10">
        <v>577764.7100000001</v>
      </c>
      <c r="G6" s="10">
        <v>743291.37</v>
      </c>
      <c r="H6" s="10">
        <v>580347.24</v>
      </c>
      <c r="I6" s="10">
        <v>770598.1</v>
      </c>
      <c r="J6" s="10">
        <v>203095.36</v>
      </c>
      <c r="K6" s="10">
        <f>SUM(B6:J6)</f>
        <v>5599320.37</v>
      </c>
      <c r="Q6"/>
      <c r="R6"/>
    </row>
    <row r="7" spans="1:18" ht="27" customHeight="1">
      <c r="A7" s="2" t="s">
        <v>4</v>
      </c>
      <c r="B7" s="19">
        <v>-87496.78</v>
      </c>
      <c r="C7" s="19">
        <v>-30369.4</v>
      </c>
      <c r="D7" s="19">
        <v>-57263.04000000001</v>
      </c>
      <c r="E7" s="19">
        <v>-68082.35</v>
      </c>
      <c r="F7" s="19">
        <v>-27931.2</v>
      </c>
      <c r="G7" s="19">
        <v>-86472.48</v>
      </c>
      <c r="H7" s="19">
        <v>-30279.739999999998</v>
      </c>
      <c r="I7" s="19">
        <v>-54723.02</v>
      </c>
      <c r="J7" s="19">
        <v>-9934.66</v>
      </c>
      <c r="K7" s="8">
        <f>SUM(B7:J7)</f>
        <v>-452552.67</v>
      </c>
      <c r="Q7"/>
      <c r="R7"/>
    </row>
    <row r="8" spans="1:11" ht="27" customHeight="1">
      <c r="A8" s="6" t="s">
        <v>5</v>
      </c>
      <c r="B8" s="7">
        <f>B6+B7</f>
        <v>542543.37</v>
      </c>
      <c r="C8" s="7">
        <f aca="true" t="shared" si="0" ref="C8:J8">C6+C7</f>
        <v>651274.47</v>
      </c>
      <c r="D8" s="7">
        <f t="shared" si="0"/>
        <v>799438.1699999998</v>
      </c>
      <c r="E8" s="7">
        <f t="shared" si="0"/>
        <v>487756.01</v>
      </c>
      <c r="F8" s="7">
        <f t="shared" si="0"/>
        <v>549833.5100000001</v>
      </c>
      <c r="G8" s="7">
        <f t="shared" si="0"/>
        <v>656818.89</v>
      </c>
      <c r="H8" s="7">
        <f t="shared" si="0"/>
        <v>550067.5</v>
      </c>
      <c r="I8" s="7">
        <f t="shared" si="0"/>
        <v>715875.08</v>
      </c>
      <c r="J8" s="7">
        <f t="shared" si="0"/>
        <v>193160.69999999998</v>
      </c>
      <c r="K8" s="7">
        <f>+K7+K6</f>
        <v>5146767.7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212227.02999999997</v>
      </c>
      <c r="C13" s="10">
        <v>225808.64</v>
      </c>
      <c r="D13" s="10">
        <v>745909.76</v>
      </c>
      <c r="E13" s="10">
        <v>634823.6699999999</v>
      </c>
      <c r="F13" s="10">
        <v>560130.87</v>
      </c>
      <c r="G13" s="10">
        <v>433513.75</v>
      </c>
      <c r="H13" s="10">
        <v>177390.63999999998</v>
      </c>
      <c r="I13" s="10">
        <v>230004.44999999998</v>
      </c>
      <c r="J13" s="10">
        <v>239873.87</v>
      </c>
      <c r="K13" s="10">
        <v>394381.60000000003</v>
      </c>
      <c r="L13" s="10">
        <f>SUM(B13:K13)</f>
        <v>3854064.2800000003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-65297.38</v>
      </c>
      <c r="C14" s="8">
        <v>-14374.8</v>
      </c>
      <c r="D14" s="8">
        <v>-34236.4</v>
      </c>
      <c r="E14" s="8">
        <v>-32265.2</v>
      </c>
      <c r="F14" s="8">
        <v>-34628</v>
      </c>
      <c r="G14" s="8">
        <v>-16948.8</v>
      </c>
      <c r="H14" s="8">
        <v>-6028</v>
      </c>
      <c r="I14" s="8">
        <v>-17777.48</v>
      </c>
      <c r="J14" s="8">
        <v>120033.76000000001</v>
      </c>
      <c r="K14" s="8">
        <v>-22545.6</v>
      </c>
      <c r="L14" s="8">
        <f>SUM(B14:K14)</f>
        <v>-124067.9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146929.64999999997</v>
      </c>
      <c r="C15" s="7">
        <f aca="true" t="shared" si="1" ref="C15:K15">C13+C14</f>
        <v>211433.84000000003</v>
      </c>
      <c r="D15" s="7">
        <f t="shared" si="1"/>
        <v>711673.36</v>
      </c>
      <c r="E15" s="7">
        <f t="shared" si="1"/>
        <v>602558.47</v>
      </c>
      <c r="F15" s="7">
        <f t="shared" si="1"/>
        <v>525502.87</v>
      </c>
      <c r="G15" s="7">
        <f t="shared" si="1"/>
        <v>416564.95</v>
      </c>
      <c r="H15" s="7">
        <f t="shared" si="1"/>
        <v>171362.63999999998</v>
      </c>
      <c r="I15" s="7">
        <f t="shared" si="1"/>
        <v>212226.96999999997</v>
      </c>
      <c r="J15" s="7">
        <f t="shared" si="1"/>
        <v>359907.63</v>
      </c>
      <c r="K15" s="7">
        <f t="shared" si="1"/>
        <v>371836.00000000006</v>
      </c>
      <c r="L15" s="7">
        <f>+L13+L14</f>
        <v>3729996.3800000004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721868.8299999998</v>
      </c>
      <c r="C20" s="10">
        <v>549990.7</v>
      </c>
      <c r="D20" s="10">
        <v>409052.74</v>
      </c>
      <c r="E20" s="10">
        <v>146372.42</v>
      </c>
      <c r="F20" s="10">
        <v>394541.25</v>
      </c>
      <c r="G20" s="10">
        <v>857290.05</v>
      </c>
      <c r="H20" s="10">
        <v>120261.99</v>
      </c>
      <c r="I20" s="10">
        <v>485135.6</v>
      </c>
      <c r="J20" s="10">
        <v>380062.03</v>
      </c>
      <c r="K20" s="10">
        <v>783603.1399999999</v>
      </c>
      <c r="L20" s="10">
        <v>514840.98</v>
      </c>
      <c r="M20" s="10">
        <v>239939.49</v>
      </c>
      <c r="N20" s="10">
        <v>142225.86999999997</v>
      </c>
      <c r="O20" s="10">
        <f>SUM(B20:N20)</f>
        <v>5745185.089999999</v>
      </c>
    </row>
    <row r="21" spans="1:15" ht="27" customHeight="1">
      <c r="A21" s="2" t="s">
        <v>4</v>
      </c>
      <c r="B21" s="8">
        <v>-43115.6</v>
      </c>
      <c r="C21" s="8">
        <v>-33704</v>
      </c>
      <c r="D21" s="8">
        <v>-28696.8</v>
      </c>
      <c r="E21" s="8">
        <v>-4910.4</v>
      </c>
      <c r="F21" s="8">
        <v>-17265.6</v>
      </c>
      <c r="G21" s="8">
        <v>-33440</v>
      </c>
      <c r="H21" s="8">
        <v>-5011.6</v>
      </c>
      <c r="I21" s="8">
        <v>-29726.4</v>
      </c>
      <c r="J21" s="8">
        <v>-28525.2</v>
      </c>
      <c r="K21" s="8">
        <v>-29150</v>
      </c>
      <c r="L21" s="8">
        <v>-22695.2</v>
      </c>
      <c r="M21" s="8">
        <v>-10023.2</v>
      </c>
      <c r="N21" s="8">
        <v>-7854</v>
      </c>
      <c r="O21" s="8">
        <f>SUM(B21:N21)</f>
        <v>-294118</v>
      </c>
    </row>
    <row r="22" spans="1:15" ht="27" customHeight="1">
      <c r="A22" s="6" t="s">
        <v>5</v>
      </c>
      <c r="B22" s="7">
        <f>+B20+B21</f>
        <v>678753.2299999999</v>
      </c>
      <c r="C22" s="7">
        <f>+C20+C21</f>
        <v>516286.69999999995</v>
      </c>
      <c r="D22" s="7">
        <f aca="true" t="shared" si="2" ref="D22:O22">+D20+D21</f>
        <v>380355.94</v>
      </c>
      <c r="E22" s="7">
        <f t="shared" si="2"/>
        <v>141462.02000000002</v>
      </c>
      <c r="F22" s="7">
        <f t="shared" si="2"/>
        <v>377275.65</v>
      </c>
      <c r="G22" s="7">
        <f t="shared" si="2"/>
        <v>823850.05</v>
      </c>
      <c r="H22" s="7">
        <f t="shared" si="2"/>
        <v>115250.39</v>
      </c>
      <c r="I22" s="7">
        <f t="shared" si="2"/>
        <v>455409.19999999995</v>
      </c>
      <c r="J22" s="7">
        <f t="shared" si="2"/>
        <v>351536.83</v>
      </c>
      <c r="K22" s="7">
        <f t="shared" si="2"/>
        <v>754453.1399999999</v>
      </c>
      <c r="L22" s="7">
        <f t="shared" si="2"/>
        <v>492145.77999999997</v>
      </c>
      <c r="M22" s="7">
        <f t="shared" si="2"/>
        <v>229916.28999999998</v>
      </c>
      <c r="N22" s="7">
        <f t="shared" si="2"/>
        <v>134371.86999999997</v>
      </c>
      <c r="O22" s="7">
        <f t="shared" si="2"/>
        <v>5451067.089999999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2020-05-11T23:36:12Z</dcterms:modified>
  <cp:category/>
  <cp:version/>
  <cp:contentType/>
  <cp:contentStatus/>
</cp:coreProperties>
</file>