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<sst xmlns="http://schemas.openxmlformats.org/spreadsheetml/2006/main" count="81" uniqueCount="63">
  <si>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</si>
  <si>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</si>
  <si>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</si>
  <si>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</si>
  <si>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</si>
  <si>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</si>
  <si>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</si>
  <si>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</si>
  <si>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</si>
  <si>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</si>
  <si>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</si>
  <si>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</si>
  <si>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</si>
  <si>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</si>
  <si>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</si>
  <si>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</si>
  <si>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</si>
  <si>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</si>
  <si>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</si>
  <si>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</si>
  <si>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</si>
  <si>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</si>
  <si>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</si>
  <si>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</si>
  <si>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</si>
  <si>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</si>
  <si>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</si>
  <si>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</si>
  <si>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</si>
  <si>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</si>
  <si>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</si>
  <si>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</si>
  <si>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</si>
  <si>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</si>
  <si>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</si>
  <si>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</si>
  <si>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</si>
  <si>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</si>
  <si>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</si>
  <si>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</si>
  <si>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</si>
  <si>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</si>
  <si>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</si>
  <si>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</si>
  <si>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</si>
  <si>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</si>
  <si>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</si>
  <si>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</si>
  <si>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</si>
  <si>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</si>
  <si>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</si>
  <si>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</si>
  <si>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</si>
  <si>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</si>
  <si>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</si>
  <si>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</si>
  <si>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</si>
  <si>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</si>
  <si>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</si>
  <si>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</si>
  <si>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</si>
  <si>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</si>
  <si>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03/05/20 - VENCIMENTO 08/05/20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</si>
</sst>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209747.78999999998</v>
      </c>
      <c r="C6" s="10">
        <v>214785.69</v>
      </c>
      <c r="D6" s="10">
        <v>280455.64</v>
      </c>
      <c r="E6" s="10">
        <v>169021.93</v>
      </c>
      <c r="F6" s="10">
        <v>209594.53</v>
      </c>
      <c r="G6" s="10">
        <v>262521.52</v>
      </c>
      <c r="H6" s="10">
        <v>208398.36000000002</v>
      </c>
      <c r="I6" s="10">
        <v>291285.43</v>
      </c>
      <c r="J6" s="10">
        <v>68512.72</v>
      </c>
      <c r="K6" s="10">
        <f>SUM(B6:J6)</f>
        <v>1914323.61</v>
      </c>
      <c r="Q6"/>
      <c r="R6"/>
    </row>
    <row r="7" spans="1:18" ht="27" customHeight="1">
      <c r="A7" s="2" t="s">
        <v>4</v>
      </c>
      <c r="B7" s="19">
        <v>-11827.2</v>
      </c>
      <c r="C7" s="19">
        <v>-9693.2</v>
      </c>
      <c r="D7" s="19">
        <v>-15043.6</v>
      </c>
      <c r="E7" s="19">
        <v>-7744</v>
      </c>
      <c r="F7" s="19">
        <v>-10150.8</v>
      </c>
      <c r="G7" s="19">
        <v>-7563.6</v>
      </c>
      <c r="H7" s="19">
        <v>-6630.8</v>
      </c>
      <c r="I7" s="19">
        <v>-11418</v>
      </c>
      <c r="J7" s="19">
        <v>-1051.6</v>
      </c>
      <c r="K7" s="8">
        <f>SUM(B7:J7)</f>
        <v>-81122.8</v>
      </c>
      <c r="Q7"/>
      <c r="R7"/>
    </row>
    <row r="8" spans="1:11" ht="27" customHeight="1">
      <c r="A8" s="6" t="s">
        <v>5</v>
      </c>
      <c r="B8" s="7">
        <f>B6+B7</f>
        <v>197920.58999999997</v>
      </c>
      <c r="C8" s="7">
        <f aca="true" t="shared" si="0" ref="C8:J8">C6+C7</f>
        <v>205092.49</v>
      </c>
      <c r="D8" s="7">
        <f t="shared" si="0"/>
        <v>265412.04000000004</v>
      </c>
      <c r="E8" s="7">
        <f t="shared" si="0"/>
        <v>161277.93</v>
      </c>
      <c r="F8" s="7">
        <f t="shared" si="0"/>
        <v>199443.73</v>
      </c>
      <c r="G8" s="7">
        <f t="shared" si="0"/>
        <v>254957.92</v>
      </c>
      <c r="H8" s="7">
        <f t="shared" si="0"/>
        <v>201767.56000000003</v>
      </c>
      <c r="I8" s="7">
        <f t="shared" si="0"/>
        <v>279867.43</v>
      </c>
      <c r="J8" s="7">
        <f t="shared" si="0"/>
        <v>67461.12</v>
      </c>
      <c r="K8" s="7">
        <f>+K7+K6</f>
        <v>1833200.81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62216.23</v>
      </c>
      <c r="C13" s="10">
        <v>69312.76999999999</v>
      </c>
      <c r="D13" s="10">
        <v>243511.47</v>
      </c>
      <c r="E13" s="10">
        <v>226357.91</v>
      </c>
      <c r="F13" s="10">
        <v>206467.4</v>
      </c>
      <c r="G13" s="10">
        <v>133857.06</v>
      </c>
      <c r="H13" s="10">
        <v>65150.17</v>
      </c>
      <c r="I13" s="10">
        <v>84765.59</v>
      </c>
      <c r="J13" s="10">
        <v>78408.83</v>
      </c>
      <c r="K13" s="10">
        <v>144776.03</v>
      </c>
      <c r="L13" s="10">
        <f>SUM(B13:K13)</f>
        <v>1314823.4600000002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-2846.8</v>
      </c>
      <c r="C14" s="8">
        <v>-4972</v>
      </c>
      <c r="D14" s="8">
        <v>-12918.4</v>
      </c>
      <c r="E14" s="8">
        <v>-13063.6</v>
      </c>
      <c r="F14" s="8">
        <v>-15857.6</v>
      </c>
      <c r="G14" s="8">
        <v>-5429.6</v>
      </c>
      <c r="H14" s="8">
        <v>-2310</v>
      </c>
      <c r="I14" s="8">
        <v>-4008.4</v>
      </c>
      <c r="J14" s="8">
        <v>-1931.6</v>
      </c>
      <c r="K14" s="8">
        <v>-7766</v>
      </c>
      <c r="L14" s="8">
        <f>SUM(B14:K14)</f>
        <v>-71104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59369.43</v>
      </c>
      <c r="C15" s="7">
        <f aca="true" t="shared" si="1" ref="C15:K15">C13+C14</f>
        <v>64340.76999999999</v>
      </c>
      <c r="D15" s="7">
        <f t="shared" si="1"/>
        <v>230593.07</v>
      </c>
      <c r="E15" s="7">
        <f t="shared" si="1"/>
        <v>213294.31</v>
      </c>
      <c r="F15" s="7">
        <f t="shared" si="1"/>
        <v>190609.8</v>
      </c>
      <c r="G15" s="7">
        <f t="shared" si="1"/>
        <v>128427.45999999999</v>
      </c>
      <c r="H15" s="7">
        <f t="shared" si="1"/>
        <v>62840.17</v>
      </c>
      <c r="I15" s="7">
        <f t="shared" si="1"/>
        <v>80757.19</v>
      </c>
      <c r="J15" s="7">
        <f t="shared" si="1"/>
        <v>76477.23</v>
      </c>
      <c r="K15" s="7">
        <f t="shared" si="1"/>
        <v>137010.03</v>
      </c>
      <c r="L15" s="7">
        <f>+L13+L14</f>
        <v>1243719.4600000002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303284.32999999996</v>
      </c>
      <c r="C20" s="10">
        <v>218566.15999999997</v>
      </c>
      <c r="D20" s="10">
        <v>166102.39</v>
      </c>
      <c r="E20" s="10">
        <v>54889.44</v>
      </c>
      <c r="F20" s="10">
        <v>156936.21999999997</v>
      </c>
      <c r="G20" s="10">
        <v>294169.2299999999</v>
      </c>
      <c r="H20" s="10">
        <v>36848.659999999996</v>
      </c>
      <c r="I20" s="10">
        <v>198703.68</v>
      </c>
      <c r="J20" s="10">
        <v>172599.81</v>
      </c>
      <c r="K20" s="10">
        <v>317608.39</v>
      </c>
      <c r="L20" s="10">
        <v>232394.72</v>
      </c>
      <c r="M20" s="10">
        <v>105431.19000000002</v>
      </c>
      <c r="N20" s="10">
        <v>51972.46</v>
      </c>
      <c r="O20" s="10">
        <f>SUM(B20:N20)</f>
        <v>2309506.6799999997</v>
      </c>
    </row>
    <row r="21" spans="1:15" ht="27" customHeight="1">
      <c r="A21" s="2" t="s">
        <v>4</v>
      </c>
      <c r="B21" s="8">
        <v>-19553.6</v>
      </c>
      <c r="C21" s="8">
        <v>-13032.8</v>
      </c>
      <c r="D21" s="8">
        <v>-13534.4</v>
      </c>
      <c r="E21" s="8">
        <v>-1746.8</v>
      </c>
      <c r="F21" s="8">
        <v>-8003.6</v>
      </c>
      <c r="G21" s="8">
        <v>-14264.8</v>
      </c>
      <c r="H21" s="8">
        <v>-1421.2</v>
      </c>
      <c r="I21" s="8">
        <v>-12170.4</v>
      </c>
      <c r="J21" s="8">
        <v>-13116.4</v>
      </c>
      <c r="K21" s="8">
        <v>-13239.6</v>
      </c>
      <c r="L21" s="8">
        <v>-10256.4</v>
      </c>
      <c r="M21" s="8">
        <v>-3348.4</v>
      </c>
      <c r="N21" s="8">
        <v>-2340.8</v>
      </c>
      <c r="O21" s="8">
        <f>SUM(B21:N21)</f>
        <v>-126029.19999999998</v>
      </c>
    </row>
    <row r="22" spans="1:15" ht="27" customHeight="1">
      <c r="A22" s="6" t="s">
        <v>5</v>
      </c>
      <c r="B22" s="7">
        <f>+B20+B21</f>
        <v>283730.73</v>
      </c>
      <c r="C22" s="7">
        <f>+C20+C21</f>
        <v>205533.36</v>
      </c>
      <c r="D22" s="7">
        <f aca="true" t="shared" si="2" ref="D22:O22">+D20+D21</f>
        <v>152567.99000000002</v>
      </c>
      <c r="E22" s="7">
        <f t="shared" si="2"/>
        <v>53142.64</v>
      </c>
      <c r="F22" s="7">
        <f t="shared" si="2"/>
        <v>148932.61999999997</v>
      </c>
      <c r="G22" s="7">
        <f t="shared" si="2"/>
        <v>279904.42999999993</v>
      </c>
      <c r="H22" s="7">
        <f t="shared" si="2"/>
        <v>35427.46</v>
      </c>
      <c r="I22" s="7">
        <f t="shared" si="2"/>
        <v>186533.28</v>
      </c>
      <c r="J22" s="7">
        <f t="shared" si="2"/>
        <v>159483.41</v>
      </c>
      <c r="K22" s="7">
        <f t="shared" si="2"/>
        <v>304368.79000000004</v>
      </c>
      <c r="L22" s="7">
        <f t="shared" si="2"/>
        <v>222138.32</v>
      </c>
      <c r="M22" s="7">
        <f t="shared" si="2"/>
        <v>102082.79000000002</v>
      </c>
      <c r="N22" s="7">
        <f t="shared" si="2"/>
        <v>49631.659999999996</v>
      </c>
      <c r="O22" s="7">
        <f t="shared" si="2"/>
        <v>2183477.4799999995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2020-05-11T23:32:59Z</dcterms:modified>
  <cp:category/>
  <cp:version/>
  <cp:contentType/>
  <cp:contentStatus/>
</cp:coreProperties>
</file>