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<sst xmlns="http://schemas.openxmlformats.org/spreadsheetml/2006/main" count="81" uniqueCount="63">
  <si>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</si>
  <si>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</si>
  <si>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</si>
  <si>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</si>
  <si>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</si>
  <si>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</si>
  <si>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</si>
  <si>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</si>
  <si>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</si>
  <si>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</si>
  <si>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</si>
  <si>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</si>
  <si>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</si>
  <si>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</si>
  <si>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</si>
  <si>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</si>
  <si>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</si>
  <si>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</si>
  <si>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</si>
  <si>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</si>
  <si>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</si>
  <si>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</si>
  <si>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</si>
  <si>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</si>
  <si>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</si>
  <si>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</si>
  <si>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</si>
  <si>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</si>
  <si>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</si>
  <si>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</si>
  <si>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</si>
  <si>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</si>
  <si>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</si>
  <si>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</si>
  <si>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</si>
  <si>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</si>
  <si>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</si>
  <si>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</si>
  <si>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</si>
  <si>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</si>
  <si>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</si>
  <si>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</si>
  <si>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</si>
  <si>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</si>
  <si>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</si>
  <si>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</si>
  <si>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</si>
  <si>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</si>
  <si>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</si>
  <si>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</si>
  <si>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</si>
  <si>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</si>
  <si>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</si>
  <si>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</si>
  <si>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</si>
  <si>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</si>
  <si>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</si>
  <si>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</si>
  <si>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</si>
  <si>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</si>
  <si>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</si>
  <si>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</si>
  <si>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02/05/20 - VENCIMENTO 08/05/20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</si>
</sst>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362635.91000000003</v>
      </c>
      <c r="C6" s="10">
        <v>362173.07</v>
      </c>
      <c r="D6" s="10">
        <v>493412.56</v>
      </c>
      <c r="E6" s="10">
        <v>281128.6</v>
      </c>
      <c r="F6" s="10">
        <v>349089.73</v>
      </c>
      <c r="G6" s="10">
        <v>448490.42000000004</v>
      </c>
      <c r="H6" s="10">
        <v>351328.32</v>
      </c>
      <c r="I6" s="10">
        <v>452302.11000000004</v>
      </c>
      <c r="J6" s="10">
        <v>109128.73000000001</v>
      </c>
      <c r="K6" s="10">
        <f>SUM(B6:J6)</f>
        <v>3209689.4499999997</v>
      </c>
      <c r="Q6"/>
      <c r="R6"/>
    </row>
    <row r="7" spans="1:18" ht="27" customHeight="1">
      <c r="A7" s="2" t="s">
        <v>4</v>
      </c>
      <c r="B7" s="19">
        <v>-23245.2</v>
      </c>
      <c r="C7" s="19">
        <v>-17701.2</v>
      </c>
      <c r="D7" s="19">
        <v>-26479.2</v>
      </c>
      <c r="E7" s="19">
        <v>-12821.6</v>
      </c>
      <c r="F7" s="19">
        <v>-18057.6</v>
      </c>
      <c r="G7" s="19">
        <v>-13323.2</v>
      </c>
      <c r="H7" s="19">
        <v>-13314.4</v>
      </c>
      <c r="I7" s="19">
        <v>-20917.6</v>
      </c>
      <c r="J7" s="19">
        <v>-2222</v>
      </c>
      <c r="K7" s="8">
        <f>SUM(B7:J7)</f>
        <v>-148082</v>
      </c>
      <c r="Q7"/>
      <c r="R7"/>
    </row>
    <row r="8" spans="1:11" ht="27" customHeight="1">
      <c r="A8" s="6" t="s">
        <v>5</v>
      </c>
      <c r="B8" s="7">
        <f>B6+B7</f>
        <v>339390.71</v>
      </c>
      <c r="C8" s="7">
        <f aca="true" t="shared" si="0" ref="C8:J8">C6+C7</f>
        <v>344471.87</v>
      </c>
      <c r="D8" s="7">
        <f t="shared" si="0"/>
        <v>466933.36</v>
      </c>
      <c r="E8" s="7">
        <f t="shared" si="0"/>
        <v>268307</v>
      </c>
      <c r="F8" s="7">
        <f t="shared" si="0"/>
        <v>331032.13</v>
      </c>
      <c r="G8" s="7">
        <f t="shared" si="0"/>
        <v>435167.22000000003</v>
      </c>
      <c r="H8" s="7">
        <f t="shared" si="0"/>
        <v>338013.92</v>
      </c>
      <c r="I8" s="7">
        <f t="shared" si="0"/>
        <v>431384.51000000007</v>
      </c>
      <c r="J8" s="7">
        <f t="shared" si="0"/>
        <v>106906.73000000001</v>
      </c>
      <c r="K8" s="7">
        <f>+K7+K6</f>
        <v>3061607.4499999997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115073.75</v>
      </c>
      <c r="C13" s="10">
        <v>131923.09</v>
      </c>
      <c r="D13" s="10">
        <v>417429.62</v>
      </c>
      <c r="E13" s="10">
        <v>380121.56999999995</v>
      </c>
      <c r="F13" s="10">
        <v>335214.79000000004</v>
      </c>
      <c r="G13" s="10">
        <v>233880.84</v>
      </c>
      <c r="H13" s="10">
        <v>111985.2</v>
      </c>
      <c r="I13" s="10">
        <v>138534.46</v>
      </c>
      <c r="J13" s="10">
        <v>120732.66999999998</v>
      </c>
      <c r="K13" s="10">
        <v>231387.12</v>
      </c>
      <c r="L13" s="10">
        <f>SUM(B13:K13)</f>
        <v>2216283.11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-5649.6</v>
      </c>
      <c r="C14" s="8">
        <v>-10428</v>
      </c>
      <c r="D14" s="8">
        <v>-22272.8</v>
      </c>
      <c r="E14" s="8">
        <v>-22136.4</v>
      </c>
      <c r="F14" s="8">
        <v>-24393.6</v>
      </c>
      <c r="G14" s="8">
        <v>-10670</v>
      </c>
      <c r="H14" s="8">
        <v>-4070</v>
      </c>
      <c r="I14" s="8">
        <v>-6745.2</v>
      </c>
      <c r="J14" s="8">
        <v>-3630</v>
      </c>
      <c r="K14" s="8">
        <v>-13569.6</v>
      </c>
      <c r="L14" s="8">
        <f>SUM(B14:K14)</f>
        <v>-123565.2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109424.15</v>
      </c>
      <c r="C15" s="7">
        <f aca="true" t="shared" si="1" ref="C15:K15">C13+C14</f>
        <v>121495.09</v>
      </c>
      <c r="D15" s="7">
        <f t="shared" si="1"/>
        <v>395156.82</v>
      </c>
      <c r="E15" s="7">
        <f t="shared" si="1"/>
        <v>357985.1699999999</v>
      </c>
      <c r="F15" s="7">
        <f t="shared" si="1"/>
        <v>310821.19000000006</v>
      </c>
      <c r="G15" s="7">
        <f t="shared" si="1"/>
        <v>223210.84</v>
      </c>
      <c r="H15" s="7">
        <f t="shared" si="1"/>
        <v>107915.2</v>
      </c>
      <c r="I15" s="7">
        <f t="shared" si="1"/>
        <v>131789.25999999998</v>
      </c>
      <c r="J15" s="7">
        <f t="shared" si="1"/>
        <v>117102.66999999998</v>
      </c>
      <c r="K15" s="7">
        <f t="shared" si="1"/>
        <v>217817.52</v>
      </c>
      <c r="L15" s="7">
        <f>+L13+L14</f>
        <v>2092717.91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486678.85</v>
      </c>
      <c r="C20" s="10">
        <v>347196.19</v>
      </c>
      <c r="D20" s="10">
        <v>269115.54</v>
      </c>
      <c r="E20" s="10">
        <v>88310.9</v>
      </c>
      <c r="F20" s="10">
        <v>254419.55999999997</v>
      </c>
      <c r="G20" s="10">
        <v>496244.55</v>
      </c>
      <c r="H20" s="10">
        <v>66733.66</v>
      </c>
      <c r="I20" s="10">
        <v>322097.93</v>
      </c>
      <c r="J20" s="10">
        <v>258154.24</v>
      </c>
      <c r="K20" s="10">
        <v>503570.43</v>
      </c>
      <c r="L20" s="10">
        <v>334091.68</v>
      </c>
      <c r="M20" s="10">
        <v>155434.91</v>
      </c>
      <c r="N20" s="10">
        <v>84628.9</v>
      </c>
      <c r="O20" s="10">
        <f>SUM(B20:N20)</f>
        <v>3666677.3400000003</v>
      </c>
    </row>
    <row r="21" spans="1:15" ht="27" customHeight="1">
      <c r="A21" s="2" t="s">
        <v>4</v>
      </c>
      <c r="B21" s="8">
        <v>-34425.6</v>
      </c>
      <c r="C21" s="8">
        <v>-23342</v>
      </c>
      <c r="D21" s="8">
        <v>-22633.6</v>
      </c>
      <c r="E21" s="8">
        <v>-2939.2</v>
      </c>
      <c r="F21" s="8">
        <v>-12922.8</v>
      </c>
      <c r="G21" s="8">
        <v>-23720.4</v>
      </c>
      <c r="H21" s="8">
        <v>-3110.8</v>
      </c>
      <c r="I21" s="8">
        <v>-23034</v>
      </c>
      <c r="J21" s="8">
        <v>-22378.4</v>
      </c>
      <c r="K21" s="8">
        <v>-22840.4</v>
      </c>
      <c r="L21" s="8">
        <v>-15914.8</v>
      </c>
      <c r="M21" s="8">
        <v>-6344.8</v>
      </c>
      <c r="N21" s="8">
        <v>-4800.4</v>
      </c>
      <c r="O21" s="8">
        <f>SUM(B21:N21)</f>
        <v>-218407.19999999998</v>
      </c>
    </row>
    <row r="22" spans="1:15" ht="27" customHeight="1">
      <c r="A22" s="6" t="s">
        <v>5</v>
      </c>
      <c r="B22" s="7">
        <f>+B20+B21</f>
        <v>452253.25</v>
      </c>
      <c r="C22" s="7">
        <f>+C20+C21</f>
        <v>323854.19</v>
      </c>
      <c r="D22" s="7">
        <f aca="true" t="shared" si="2" ref="D22:O22">+D20+D21</f>
        <v>246481.93999999997</v>
      </c>
      <c r="E22" s="7">
        <f t="shared" si="2"/>
        <v>85371.7</v>
      </c>
      <c r="F22" s="7">
        <f t="shared" si="2"/>
        <v>241496.75999999998</v>
      </c>
      <c r="G22" s="7">
        <f t="shared" si="2"/>
        <v>472524.14999999997</v>
      </c>
      <c r="H22" s="7">
        <f t="shared" si="2"/>
        <v>63622.86</v>
      </c>
      <c r="I22" s="7">
        <f t="shared" si="2"/>
        <v>299063.93</v>
      </c>
      <c r="J22" s="7">
        <f t="shared" si="2"/>
        <v>235775.84</v>
      </c>
      <c r="K22" s="7">
        <f t="shared" si="2"/>
        <v>480730.02999999997</v>
      </c>
      <c r="L22" s="7">
        <f t="shared" si="2"/>
        <v>318176.88</v>
      </c>
      <c r="M22" s="7">
        <f t="shared" si="2"/>
        <v>149090.11000000002</v>
      </c>
      <c r="N22" s="7">
        <f t="shared" si="2"/>
        <v>79828.5</v>
      </c>
      <c r="O22" s="7">
        <f t="shared" si="2"/>
        <v>3448270.14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2020-05-11T23:31:39Z</dcterms:modified>
  <cp:category/>
  <cp:version/>
  <cp:contentType/>
  <cp:contentStatus/>
</cp:coreProperties>
</file>