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total" sheetId="1" r:id="rId1"/>
  </sheets>
  <definedNames>
    <definedName name="_xlnm.Print_Area" localSheetId="0">'total'!$A$1:$K$64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<sst xmlns="http://schemas.openxmlformats.org/spreadsheetml/2006/main" count="72" uniqueCount="71">
  <si>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</si>
  <si>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</si>
  <si>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</si>
  <si>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</si>
  <si>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</si>
  <si>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</si>
  <si>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</si>
  <si>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</si>
  <si>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</si>
  <si>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</si>
  <si>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</si>
  <si>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</si>
  <si>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</si>
  <si>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</si>
  <si>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</si>
  <si>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</si>
  <si>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</si>
  <si>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</si>
  <si>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</si>
  <si>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</si>
  <si>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</si>
  <si>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</si>
  <si>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</si>
  <si>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</si>
  <si>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</si>
  <si>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</si>
  <si>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</si>
  <si>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</si>
  <si>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</si>
  <si>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</si>
  <si>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</si>
  <si>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</si>
  <si>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</si>
  <si>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</si>
  <si>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</si>
  <si>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</si>
  <si>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</si>
  <si>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</si>
  <si>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</si>
  <si>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</si>
  <si>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</si>
  <si>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</si>
  <si>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</si>
  <si>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</si>
  <si>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</si>
  <si>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</si>
  <si>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</si>
  <si>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</si>
  <si>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</si>
  <si>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</si>
  <si>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</si>
  <si>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</si>
  <si>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</si>
  <si>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</si>
  <si>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</si>
  <si>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</si>
  <si>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</si>
  <si>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</si>
  <si>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</si>
  <si>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</si>
  <si>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</si>
  <si>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</si>
  <si>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</si>
  <si>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</si>
  <si>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</si>
  <si>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</si>
  <si>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</si>
  <si>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</si>
  <si>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</si>
  <si>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</si>
  <si>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PERÍODO DE OPERAÇÃO 01/05/20 A 31/05/20 - VENCIMENTO 08/05/20 A 05/06/20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</si>
</sst>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70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53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52</v>
      </c>
      <c r="B4" s="58" t="s">
        <v>51</v>
      </c>
      <c r="C4" s="59"/>
      <c r="D4" s="59"/>
      <c r="E4" s="59"/>
      <c r="F4" s="59"/>
      <c r="G4" s="59"/>
      <c r="H4" s="59"/>
      <c r="I4" s="59"/>
      <c r="J4" s="59"/>
      <c r="K4" s="57" t="s">
        <v>50</v>
      </c>
    </row>
    <row r="5" spans="1:11" ht="43.5" customHeight="1">
      <c r="A5" s="57"/>
      <c r="B5" s="48" t="s">
        <v>63</v>
      </c>
      <c r="C5" s="48" t="s">
        <v>49</v>
      </c>
      <c r="D5" s="49" t="s">
        <v>64</v>
      </c>
      <c r="E5" s="49" t="s">
        <v>65</v>
      </c>
      <c r="F5" s="49" t="s">
        <v>66</v>
      </c>
      <c r="G5" s="48" t="s">
        <v>67</v>
      </c>
      <c r="H5" s="49" t="s">
        <v>64</v>
      </c>
      <c r="I5" s="48" t="s">
        <v>48</v>
      </c>
      <c r="J5" s="48" t="s">
        <v>68</v>
      </c>
      <c r="K5" s="57"/>
    </row>
    <row r="6" spans="1:11" ht="18.75" customHeight="1">
      <c r="A6" s="57"/>
      <c r="B6" s="47" t="s">
        <v>47</v>
      </c>
      <c r="C6" s="47" t="s">
        <v>46</v>
      </c>
      <c r="D6" s="47" t="s">
        <v>45</v>
      </c>
      <c r="E6" s="47" t="s">
        <v>44</v>
      </c>
      <c r="F6" s="47" t="s">
        <v>43</v>
      </c>
      <c r="G6" s="47" t="s">
        <v>42</v>
      </c>
      <c r="H6" s="47" t="s">
        <v>41</v>
      </c>
      <c r="I6" s="47" t="s">
        <v>40</v>
      </c>
      <c r="J6" s="47" t="s">
        <v>39</v>
      </c>
      <c r="K6" s="57"/>
    </row>
    <row r="7" spans="1:14" ht="16.5" customHeight="1">
      <c r="A7" s="12" t="s">
        <v>38</v>
      </c>
      <c r="B7" s="46">
        <v>3153687</v>
      </c>
      <c r="C7" s="46">
        <v>2451269</v>
      </c>
      <c r="D7" s="46">
        <v>3856432</v>
      </c>
      <c r="E7" s="46">
        <v>1936178</v>
      </c>
      <c r="F7" s="46">
        <v>2274670</v>
      </c>
      <c r="G7" s="46">
        <v>2711715</v>
      </c>
      <c r="H7" s="46">
        <v>2890952</v>
      </c>
      <c r="I7" s="46">
        <v>3709919</v>
      </c>
      <c r="J7" s="46">
        <v>826544</v>
      </c>
      <c r="K7" s="46">
        <f aca="true" t="shared" si="0" ref="B7:K7">K8+K11</f>
        <v>23811366</v>
      </c>
      <c r="L7" s="45"/>
      <c r="M7"/>
      <c r="N7"/>
    </row>
    <row r="8" spans="1:14" ht="16.5" customHeight="1">
      <c r="A8" s="43" t="s">
        <v>37</v>
      </c>
      <c r="B8" s="44">
        <v>211542</v>
      </c>
      <c r="C8" s="44">
        <v>171285</v>
      </c>
      <c r="D8" s="44">
        <v>239801</v>
      </c>
      <c r="E8" s="44">
        <v>126158</v>
      </c>
      <c r="F8" s="44">
        <v>160573</v>
      </c>
      <c r="G8" s="44">
        <v>109309</v>
      </c>
      <c r="H8" s="44">
        <v>101628</v>
      </c>
      <c r="I8" s="44">
        <v>199211</v>
      </c>
      <c r="J8" s="44">
        <v>21121</v>
      </c>
      <c r="K8" s="37">
        <f>SUM(B8:J8)</f>
        <v>1340628</v>
      </c>
      <c r="L8"/>
      <c r="M8"/>
      <c r="N8"/>
    </row>
    <row r="9" spans="1:14" ht="16.5" customHeight="1">
      <c r="A9" s="21" t="s">
        <v>36</v>
      </c>
      <c r="B9" s="44">
        <v>211432</v>
      </c>
      <c r="C9" s="44">
        <v>171251</v>
      </c>
      <c r="D9" s="44">
        <v>239787</v>
      </c>
      <c r="E9" s="44">
        <v>126003</v>
      </c>
      <c r="F9" s="44">
        <v>160507</v>
      </c>
      <c r="G9" s="44">
        <v>109275</v>
      </c>
      <c r="H9" s="44">
        <v>101628</v>
      </c>
      <c r="I9" s="44">
        <v>199089</v>
      </c>
      <c r="J9" s="44">
        <v>21121</v>
      </c>
      <c r="K9" s="37">
        <f>SUM(B9:J9)</f>
        <v>1340093</v>
      </c>
      <c r="L9"/>
      <c r="M9"/>
      <c r="N9"/>
    </row>
    <row r="10" spans="1:14" ht="16.5" customHeight="1">
      <c r="A10" s="21" t="s">
        <v>35</v>
      </c>
      <c r="B10" s="44">
        <v>110</v>
      </c>
      <c r="C10" s="44">
        <v>34</v>
      </c>
      <c r="D10" s="44">
        <v>14</v>
      </c>
      <c r="E10" s="44">
        <v>155</v>
      </c>
      <c r="F10" s="44">
        <v>66</v>
      </c>
      <c r="G10" s="44">
        <v>34</v>
      </c>
      <c r="H10" s="44">
        <v>0</v>
      </c>
      <c r="I10" s="44">
        <v>122</v>
      </c>
      <c r="J10" s="44">
        <v>0</v>
      </c>
      <c r="K10" s="37">
        <f>SUM(B10:J10)</f>
        <v>535</v>
      </c>
      <c r="L10"/>
      <c r="M10"/>
      <c r="N10"/>
    </row>
    <row r="11" spans="1:14" ht="16.5" customHeight="1">
      <c r="A11" s="43" t="s">
        <v>34</v>
      </c>
      <c r="B11" s="44">
        <v>2942145</v>
      </c>
      <c r="C11" s="44">
        <v>2279984</v>
      </c>
      <c r="D11" s="44">
        <v>3616631</v>
      </c>
      <c r="E11" s="44">
        <v>1810020</v>
      </c>
      <c r="F11" s="44">
        <v>2114097</v>
      </c>
      <c r="G11" s="44">
        <v>2602406</v>
      </c>
      <c r="H11" s="44">
        <v>2789324</v>
      </c>
      <c r="I11" s="44">
        <v>3510708</v>
      </c>
      <c r="J11" s="44">
        <v>805423</v>
      </c>
      <c r="K11" s="37">
        <f>SUM(B11:J11)</f>
        <v>22470738</v>
      </c>
      <c r="L11"/>
      <c r="M11"/>
      <c r="N11"/>
    </row>
    <row r="12" spans="1:14" ht="12" customHeight="1">
      <c r="A12" s="21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5" t="s">
        <v>33</v>
      </c>
      <c r="B13" s="41">
        <v>3.4008</v>
      </c>
      <c r="C13" s="41">
        <v>3.7331</v>
      </c>
      <c r="D13" s="41">
        <v>4.1353</v>
      </c>
      <c r="E13" s="41">
        <v>3.6002</v>
      </c>
      <c r="F13" s="41">
        <v>3.8073</v>
      </c>
      <c r="G13" s="41">
        <v>3.8495</v>
      </c>
      <c r="H13" s="41">
        <v>3.0686</v>
      </c>
      <c r="I13" s="41">
        <v>3.0976</v>
      </c>
      <c r="J13" s="41">
        <v>3.5095</v>
      </c>
      <c r="K13" s="30"/>
      <c r="L13"/>
      <c r="M13"/>
      <c r="N13"/>
    </row>
    <row r="14" spans="1:11" ht="12" customHeight="1">
      <c r="A14" s="40"/>
      <c r="B14" s="16"/>
      <c r="C14" s="39"/>
      <c r="D14" s="39"/>
      <c r="E14" s="39"/>
      <c r="F14" s="39"/>
      <c r="G14" s="39"/>
      <c r="H14" s="39"/>
      <c r="I14" s="39"/>
      <c r="J14" s="39"/>
      <c r="K14" s="30"/>
    </row>
    <row r="15" spans="1:11" ht="16.5" customHeight="1">
      <c r="A15" s="15" t="s">
        <v>32</v>
      </c>
      <c r="B15" s="38">
        <v>1.574457226127766</v>
      </c>
      <c r="C15" s="38">
        <v>2.067841669553679</v>
      </c>
      <c r="D15" s="38">
        <v>1.440195930752127</v>
      </c>
      <c r="E15" s="38">
        <v>1.914054783634962</v>
      </c>
      <c r="F15" s="38">
        <v>1.734347868740643</v>
      </c>
      <c r="G15" s="38">
        <v>1.638168785074314</v>
      </c>
      <c r="H15" s="38">
        <v>1.685552627915272</v>
      </c>
      <c r="I15" s="38">
        <v>1.72396060955292</v>
      </c>
      <c r="J15" s="38">
        <v>1.646574012266187</v>
      </c>
      <c r="K15" s="30"/>
    </row>
    <row r="16" spans="1:11" ht="12" customHeight="1">
      <c r="A16" s="15"/>
      <c r="B16" s="30"/>
      <c r="C16" s="30"/>
      <c r="D16" s="30"/>
      <c r="E16" s="37"/>
      <c r="F16" s="30"/>
      <c r="G16" s="30"/>
      <c r="H16" s="30"/>
      <c r="I16" s="30"/>
      <c r="J16" s="30"/>
      <c r="K16" s="14"/>
    </row>
    <row r="17" spans="1:14" ht="16.5" customHeight="1">
      <c r="A17" s="36" t="s">
        <v>31</v>
      </c>
      <c r="B17" s="35">
        <v>17658192.959999997</v>
      </c>
      <c r="C17" s="35">
        <v>19270952.55</v>
      </c>
      <c r="D17" s="35">
        <v>23412067.639999997</v>
      </c>
      <c r="E17" s="35">
        <v>14226240.910000002</v>
      </c>
      <c r="F17" s="35">
        <v>15557116.76</v>
      </c>
      <c r="G17" s="35">
        <v>18129128.13</v>
      </c>
      <c r="H17" s="35">
        <v>15538100.790000003</v>
      </c>
      <c r="I17" s="35">
        <v>21208363.879999995</v>
      </c>
      <c r="J17" s="35">
        <v>5109190.6</v>
      </c>
      <c r="K17" s="35">
        <f aca="true" t="shared" si="1" ref="K17:K22">SUM(B17:J17)</f>
        <v>150109354.22</v>
      </c>
      <c r="L17"/>
      <c r="M17"/>
      <c r="N17"/>
    </row>
    <row r="18" spans="1:14" ht="16.5" customHeight="1">
      <c r="A18" s="34" t="s">
        <v>30</v>
      </c>
      <c r="B18" s="29">
        <v>10725058.729999999</v>
      </c>
      <c r="C18" s="29">
        <v>9150832.32</v>
      </c>
      <c r="D18" s="29">
        <v>15947503.239999998</v>
      </c>
      <c r="E18" s="29">
        <v>6970628.04</v>
      </c>
      <c r="F18" s="29">
        <v>8660351.11</v>
      </c>
      <c r="G18" s="29">
        <v>10438746.91</v>
      </c>
      <c r="H18" s="29">
        <v>8871175.280000001</v>
      </c>
      <c r="I18" s="29">
        <v>11491845.129999999</v>
      </c>
      <c r="J18" s="29">
        <v>2900756.1799999997</v>
      </c>
      <c r="K18" s="29">
        <f t="shared" si="1"/>
        <v>85156896.94</v>
      </c>
      <c r="L18"/>
      <c r="M18"/>
      <c r="N18"/>
    </row>
    <row r="19" spans="1:14" ht="16.5" customHeight="1">
      <c r="A19" s="17" t="s">
        <v>29</v>
      </c>
      <c r="B19" s="29">
        <v>5759001.569999999</v>
      </c>
      <c r="C19" s="29">
        <v>9264923.23</v>
      </c>
      <c r="D19" s="29">
        <v>6713463.23</v>
      </c>
      <c r="E19" s="29">
        <v>6431044.270000001</v>
      </c>
      <c r="F19" s="29">
        <v>6163178.02</v>
      </c>
      <c r="G19" s="29">
        <v>7201117.209999999</v>
      </c>
      <c r="H19" s="29">
        <v>6006506.470000001</v>
      </c>
      <c r="I19" s="29">
        <v>7970785.989999999</v>
      </c>
      <c r="J19" s="29">
        <v>1855075.34</v>
      </c>
      <c r="K19" s="29">
        <f t="shared" si="1"/>
        <v>57365095.33000001</v>
      </c>
      <c r="L19"/>
      <c r="M19"/>
      <c r="N19"/>
    </row>
    <row r="20" spans="1:14" ht="16.5" customHeight="1">
      <c r="A20" s="17" t="s">
        <v>28</v>
      </c>
      <c r="B20" s="29">
        <v>1133093.09</v>
      </c>
      <c r="C20" s="29">
        <v>855197</v>
      </c>
      <c r="D20" s="29">
        <v>751101.1699999996</v>
      </c>
      <c r="E20" s="29">
        <v>783529.03</v>
      </c>
      <c r="F20" s="29">
        <v>692548.0600000002</v>
      </c>
      <c r="G20" s="29">
        <v>489264.0100000002</v>
      </c>
      <c r="H20" s="29">
        <v>660419.04</v>
      </c>
      <c r="I20" s="29">
        <v>1745732.7599999993</v>
      </c>
      <c r="J20" s="29">
        <v>353359.07999999984</v>
      </c>
      <c r="K20" s="29">
        <f t="shared" si="1"/>
        <v>7464243.24</v>
      </c>
      <c r="L20"/>
      <c r="M20"/>
      <c r="N20"/>
    </row>
    <row r="21" spans="1:14" ht="16.5" customHeight="1">
      <c r="A21" s="17" t="s">
        <v>27</v>
      </c>
      <c r="B21" s="29">
        <v>41039.57000000001</v>
      </c>
      <c r="C21" s="29">
        <v>0</v>
      </c>
      <c r="D21" s="29">
        <v>0</v>
      </c>
      <c r="E21" s="29">
        <v>41039.57000000001</v>
      </c>
      <c r="F21" s="29">
        <v>41039.57000000001</v>
      </c>
      <c r="G21" s="29">
        <v>0</v>
      </c>
      <c r="H21" s="29">
        <v>0</v>
      </c>
      <c r="I21" s="29">
        <v>0</v>
      </c>
      <c r="J21" s="29">
        <v>0</v>
      </c>
      <c r="K21" s="16">
        <f t="shared" si="1"/>
        <v>123118.71000000002</v>
      </c>
      <c r="L21"/>
      <c r="M21"/>
      <c r="N21"/>
    </row>
    <row r="22" spans="1:14" ht="16.5" customHeight="1">
      <c r="A22" s="17" t="s">
        <v>26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29">
        <f t="shared" si="1"/>
        <v>0</v>
      </c>
      <c r="L22"/>
      <c r="M22"/>
      <c r="N22"/>
    </row>
    <row r="23" spans="1:11" ht="12" customHeight="1">
      <c r="A23" s="32"/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1:11" ht="12" customHeight="1">
      <c r="A24" s="17"/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4" ht="16.5" customHeight="1">
      <c r="A25" s="15" t="s">
        <v>25</v>
      </c>
      <c r="B25" s="29">
        <v>3036883.2499999995</v>
      </c>
      <c r="C25" s="29">
        <v>2807557.880000001</v>
      </c>
      <c r="D25" s="29">
        <v>4164211.7800000007</v>
      </c>
      <c r="E25" s="29">
        <v>1278867.1299999997</v>
      </c>
      <c r="F25" s="29">
        <v>1904741.1999999997</v>
      </c>
      <c r="G25" s="29">
        <v>601341.3200000001</v>
      </c>
      <c r="H25" s="29">
        <v>1961216.1400000001</v>
      </c>
      <c r="I25" s="29">
        <v>3259727.3899999997</v>
      </c>
      <c r="J25" s="29">
        <v>2041577.6099999994</v>
      </c>
      <c r="K25" s="29">
        <f aca="true" t="shared" si="2" ref="K25:K33">SUM(B25:J25)</f>
        <v>21056123.7</v>
      </c>
      <c r="L25"/>
      <c r="M25"/>
      <c r="N25"/>
    </row>
    <row r="26" spans="1:14" ht="16.5" customHeight="1">
      <c r="A26" s="17" t="s">
        <v>24</v>
      </c>
      <c r="B26" s="29">
        <v>-2055094.7500000002</v>
      </c>
      <c r="C26" s="29">
        <v>-786189.1200000003</v>
      </c>
      <c r="D26" s="29">
        <v>-1341234.22</v>
      </c>
      <c r="E26" s="29">
        <v>-1599272.87</v>
      </c>
      <c r="F26" s="29">
        <v>-706230.8</v>
      </c>
      <c r="G26" s="29">
        <v>-1915867.6800000004</v>
      </c>
      <c r="H26" s="29">
        <v>-693896.5800000002</v>
      </c>
      <c r="I26" s="29">
        <v>-1261034.21</v>
      </c>
      <c r="J26" s="29">
        <v>-211719.38999999998</v>
      </c>
      <c r="K26" s="29">
        <f t="shared" si="2"/>
        <v>-10570539.620000001</v>
      </c>
      <c r="L26"/>
      <c r="M26"/>
      <c r="N26"/>
    </row>
    <row r="27" spans="1:14" s="22" customFormat="1" ht="16.5" customHeight="1">
      <c r="A27" s="28" t="s">
        <v>60</v>
      </c>
      <c r="B27" s="29">
        <v>-930300.7999999998</v>
      </c>
      <c r="C27" s="29">
        <v>-753504.4000000001</v>
      </c>
      <c r="D27" s="29">
        <v>-1055062.8</v>
      </c>
      <c r="E27" s="29">
        <v>-554413.2000000001</v>
      </c>
      <c r="F27" s="29">
        <v>-706230.8</v>
      </c>
      <c r="G27" s="29">
        <v>-480809.99999999994</v>
      </c>
      <c r="H27" s="29">
        <v>-447163.2</v>
      </c>
      <c r="I27" s="29">
        <v>-875991.5999999999</v>
      </c>
      <c r="J27" s="29">
        <v>-92932.4</v>
      </c>
      <c r="K27" s="29">
        <f t="shared" si="2"/>
        <v>-5896409.2</v>
      </c>
      <c r="L27" s="27"/>
      <c r="M27"/>
      <c r="N27"/>
    </row>
    <row r="28" spans="1:14" ht="16.5" customHeight="1">
      <c r="A28" s="24" t="s">
        <v>23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9">
        <f t="shared" si="2"/>
        <v>0</v>
      </c>
      <c r="L28"/>
      <c r="M28"/>
      <c r="N28"/>
    </row>
    <row r="29" spans="1:14" ht="16.5" customHeight="1">
      <c r="A29" s="24" t="s">
        <v>22</v>
      </c>
      <c r="B29" s="29">
        <v>-3132.8</v>
      </c>
      <c r="C29" s="29">
        <v>-585.2</v>
      </c>
      <c r="D29" s="29">
        <v>-1346.3999999999999</v>
      </c>
      <c r="E29" s="29">
        <v>-1817.2</v>
      </c>
      <c r="F29" s="25">
        <v>0</v>
      </c>
      <c r="G29" s="29">
        <v>-1232</v>
      </c>
      <c r="H29" s="29">
        <v>-148.88</v>
      </c>
      <c r="I29" s="29">
        <v>-232.51</v>
      </c>
      <c r="J29" s="29">
        <v>-71.66000000000001</v>
      </c>
      <c r="K29" s="29">
        <f t="shared" si="2"/>
        <v>-8566.65</v>
      </c>
      <c r="L29"/>
      <c r="M29"/>
      <c r="N29"/>
    </row>
    <row r="30" spans="1:14" ht="16.5" customHeight="1">
      <c r="A30" s="24" t="s">
        <v>21</v>
      </c>
      <c r="B30" s="29">
        <v>-1121661.1500000004</v>
      </c>
      <c r="C30" s="29">
        <v>-32099.52</v>
      </c>
      <c r="D30" s="29">
        <v>-284825.01999999996</v>
      </c>
      <c r="E30" s="29">
        <v>-1043042.47</v>
      </c>
      <c r="F30" s="25">
        <v>0</v>
      </c>
      <c r="G30" s="29">
        <v>-1433825.68</v>
      </c>
      <c r="H30" s="29">
        <v>-246584.5</v>
      </c>
      <c r="I30" s="29">
        <v>-384810.1</v>
      </c>
      <c r="J30" s="29">
        <v>-118715.32999999999</v>
      </c>
      <c r="K30" s="29">
        <f t="shared" si="2"/>
        <v>-4665563.77</v>
      </c>
      <c r="L30"/>
      <c r="M30"/>
      <c r="N30"/>
    </row>
    <row r="31" spans="1:14" s="22" customFormat="1" ht="16.5" customHeight="1">
      <c r="A31" s="17" t="s">
        <v>20</v>
      </c>
      <c r="B31" s="26">
        <v>0</v>
      </c>
      <c r="C31" s="26">
        <v>-337</v>
      </c>
      <c r="D31" s="26">
        <v>0</v>
      </c>
      <c r="E31" s="26">
        <v>0</v>
      </c>
      <c r="F31" s="26">
        <v>0</v>
      </c>
      <c r="G31" s="26">
        <v>0</v>
      </c>
      <c r="H31" s="26">
        <v>-485.28</v>
      </c>
      <c r="I31" s="26">
        <v>-67.4</v>
      </c>
      <c r="J31" s="26">
        <v>0</v>
      </c>
      <c r="K31" s="29">
        <f t="shared" si="2"/>
        <v>-889.68</v>
      </c>
      <c r="L31"/>
      <c r="M31"/>
      <c r="N31"/>
    </row>
    <row r="32" spans="1:14" ht="16.5" customHeight="1">
      <c r="A32" s="24" t="s">
        <v>19</v>
      </c>
      <c r="B32" s="16">
        <v>0</v>
      </c>
      <c r="C32" s="16">
        <v>0</v>
      </c>
      <c r="D32" s="26">
        <v>0</v>
      </c>
      <c r="E32" s="25">
        <v>0</v>
      </c>
      <c r="F32" s="25">
        <v>0</v>
      </c>
      <c r="G32" s="16">
        <v>0</v>
      </c>
      <c r="H32" s="25">
        <v>0</v>
      </c>
      <c r="I32" s="16">
        <v>0</v>
      </c>
      <c r="J32" s="26">
        <v>0</v>
      </c>
      <c r="K32" s="29">
        <f t="shared" si="2"/>
        <v>0</v>
      </c>
      <c r="L32"/>
      <c r="M32"/>
      <c r="N32"/>
    </row>
    <row r="33" spans="1:14" ht="16.5" customHeight="1">
      <c r="A33" s="24" t="s">
        <v>18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9">
        <f t="shared" si="2"/>
        <v>0</v>
      </c>
      <c r="L33"/>
      <c r="M33"/>
      <c r="N33"/>
    </row>
    <row r="34" spans="1:14" ht="16.5" customHeight="1">
      <c r="A34" s="24" t="s">
        <v>17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/>
      <c r="M34"/>
      <c r="N34"/>
    </row>
    <row r="35" spans="1:14" ht="16.5" customHeight="1">
      <c r="A35" s="24" t="s">
        <v>16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/>
      <c r="M35"/>
      <c r="N35"/>
    </row>
    <row r="36" spans="1:14" ht="16.5" customHeight="1">
      <c r="A36" s="24" t="s">
        <v>15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/>
      <c r="M36"/>
      <c r="N36"/>
    </row>
    <row r="37" spans="1:14" ht="16.5" customHeight="1">
      <c r="A37" s="24" t="s">
        <v>14</v>
      </c>
      <c r="B37" s="16">
        <v>0</v>
      </c>
      <c r="C37" s="16">
        <v>-337</v>
      </c>
      <c r="D37" s="16">
        <v>0</v>
      </c>
      <c r="E37" s="16">
        <v>0</v>
      </c>
      <c r="F37" s="16">
        <v>0</v>
      </c>
      <c r="G37" s="16">
        <v>0</v>
      </c>
      <c r="H37" s="16">
        <v>-485.28</v>
      </c>
      <c r="I37" s="16">
        <v>-67.4</v>
      </c>
      <c r="J37" s="16">
        <v>0</v>
      </c>
      <c r="K37" s="29">
        <f>SUM(B37:J37)</f>
        <v>-889.68</v>
      </c>
      <c r="L37"/>
      <c r="M37"/>
      <c r="N37"/>
    </row>
    <row r="38" spans="1:12" s="22" customFormat="1" ht="16.5" customHeight="1">
      <c r="A38" s="24" t="s">
        <v>13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23"/>
    </row>
    <row r="39" spans="1:14" s="22" customFormat="1" ht="16.5" customHeight="1">
      <c r="A39" s="24" t="s">
        <v>12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f>SUM(B39:J39)</f>
        <v>0</v>
      </c>
      <c r="L39" s="23"/>
      <c r="M39"/>
      <c r="N39"/>
    </row>
    <row r="40" spans="1:14" s="22" customFormat="1" ht="16.5" customHeight="1">
      <c r="A40" s="24" t="s">
        <v>11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f>SUM(B40:J40)</f>
        <v>0</v>
      </c>
      <c r="L40" s="23"/>
      <c r="M40"/>
      <c r="N40"/>
    </row>
    <row r="41" spans="1:14" s="22" customFormat="1" ht="16.5" customHeight="1">
      <c r="A41" s="24" t="s">
        <v>10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f>SUM(B41:J41)</f>
        <v>0</v>
      </c>
      <c r="L41" s="23"/>
      <c r="M41"/>
      <c r="N41"/>
    </row>
    <row r="42" spans="1:12" ht="12" customHeight="1">
      <c r="A42" s="21"/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/>
      <c r="L42" s="20"/>
    </row>
    <row r="43" spans="1:14" ht="16.5" customHeight="1">
      <c r="A43" s="17" t="s">
        <v>9</v>
      </c>
      <c r="B43" s="29">
        <v>5091978</v>
      </c>
      <c r="C43" s="29">
        <v>3594084</v>
      </c>
      <c r="D43" s="29">
        <v>5505446</v>
      </c>
      <c r="E43" s="29">
        <v>2878140</v>
      </c>
      <c r="F43" s="29">
        <v>2610972</v>
      </c>
      <c r="G43" s="29">
        <v>2517209</v>
      </c>
      <c r="H43" s="29">
        <v>2655598</v>
      </c>
      <c r="I43" s="29">
        <v>4520829</v>
      </c>
      <c r="J43" s="29">
        <v>2253297</v>
      </c>
      <c r="K43" s="29">
        <f>SUM(B43:J43)</f>
        <v>31627553</v>
      </c>
      <c r="L43" s="20"/>
      <c r="M43"/>
      <c r="N43"/>
    </row>
    <row r="44" spans="1:12" ht="12" customHeight="1">
      <c r="A44" s="17"/>
      <c r="B44" s="14"/>
      <c r="C44" s="14"/>
      <c r="D44" s="14"/>
      <c r="E44" s="14"/>
      <c r="F44" s="14"/>
      <c r="G44" s="14"/>
      <c r="H44" s="14"/>
      <c r="I44" s="14"/>
      <c r="J44" s="14"/>
      <c r="K44" s="19"/>
      <c r="L44" s="8"/>
    </row>
    <row r="45" spans="1:12" ht="16.5" customHeight="1">
      <c r="A45" s="15" t="s">
        <v>8</v>
      </c>
      <c r="B45" s="29">
        <v>20695076.209999997</v>
      </c>
      <c r="C45" s="29">
        <v>22078510.430000003</v>
      </c>
      <c r="D45" s="29">
        <v>27576279.419999994</v>
      </c>
      <c r="E45" s="29">
        <v>15505108.039999997</v>
      </c>
      <c r="F45" s="29">
        <v>17461857.959999997</v>
      </c>
      <c r="G45" s="29">
        <v>18730469.449999996</v>
      </c>
      <c r="H45" s="29">
        <v>17499316.93</v>
      </c>
      <c r="I45" s="29">
        <v>24468091.270000003</v>
      </c>
      <c r="J45" s="29">
        <v>7150768.21</v>
      </c>
      <c r="K45" s="19">
        <f>SUM(B45:J45)</f>
        <v>171165477.92000002</v>
      </c>
      <c r="L45" s="54"/>
    </row>
    <row r="46" spans="1:13" ht="16.5" customHeight="1">
      <c r="A46" s="17" t="s">
        <v>7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19">
        <f>SUM(B46:J46)</f>
        <v>0</v>
      </c>
      <c r="M46" s="18"/>
    </row>
    <row r="47" spans="1:14" ht="16.5" customHeight="1">
      <c r="A47" s="17" t="s">
        <v>6</v>
      </c>
      <c r="B47" s="29">
        <v>0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19">
        <f>SUM(B47:J47)</f>
        <v>0</v>
      </c>
      <c r="L47"/>
      <c r="M47"/>
      <c r="N47"/>
    </row>
    <row r="48" spans="1:11" ht="12" customHeight="1">
      <c r="A48" s="15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2" customHeight="1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2" ht="16.5" customHeight="1">
      <c r="A51" s="10" t="s">
        <v>5</v>
      </c>
      <c r="B51" s="9">
        <v>20695076.200000003</v>
      </c>
      <c r="C51" s="9">
        <v>22078510.349999998</v>
      </c>
      <c r="D51" s="9">
        <v>27576279.36</v>
      </c>
      <c r="E51" s="9">
        <v>15505108.019999998</v>
      </c>
      <c r="F51" s="9">
        <v>17461857.92</v>
      </c>
      <c r="G51" s="9">
        <v>18730469.470000003</v>
      </c>
      <c r="H51" s="9">
        <v>17499316.970000003</v>
      </c>
      <c r="I51" s="9">
        <v>24468091.239999995</v>
      </c>
      <c r="J51" s="9">
        <v>7150768.190000001</v>
      </c>
      <c r="K51" s="5">
        <f>SUM(K52:K64)</f>
        <v>171165477.72</v>
      </c>
      <c r="L51" s="8"/>
    </row>
    <row r="52" spans="1:11" ht="16.5" customHeight="1">
      <c r="A52" s="7" t="s">
        <v>61</v>
      </c>
      <c r="B52" s="29">
        <v>18075333.46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3" ref="K52:K63">SUM(B52:J52)</f>
        <v>18075333.46</v>
      </c>
    </row>
    <row r="53" spans="1:11" ht="16.5" customHeight="1">
      <c r="A53" s="7" t="s">
        <v>62</v>
      </c>
      <c r="B53" s="29">
        <v>2619742.74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3"/>
        <v>2619742.74</v>
      </c>
    </row>
    <row r="54" spans="1:11" ht="16.5" customHeight="1">
      <c r="A54" s="7" t="s">
        <v>4</v>
      </c>
      <c r="B54" s="6">
        <v>0</v>
      </c>
      <c r="C54" s="29">
        <v>22078510.349999998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3"/>
        <v>22078510.349999998</v>
      </c>
    </row>
    <row r="55" spans="1:11" ht="16.5" customHeight="1">
      <c r="A55" s="7" t="s">
        <v>3</v>
      </c>
      <c r="B55" s="6">
        <v>0</v>
      </c>
      <c r="C55" s="6">
        <v>0</v>
      </c>
      <c r="D55" s="29">
        <v>27576279.36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3"/>
        <v>27576279.36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29">
        <v>15505108.019999998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3"/>
        <v>15505108.019999998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29">
        <v>17461857.92</v>
      </c>
      <c r="G57" s="6">
        <v>0</v>
      </c>
      <c r="H57" s="6">
        <v>0</v>
      </c>
      <c r="I57" s="6">
        <v>0</v>
      </c>
      <c r="J57" s="6">
        <v>0</v>
      </c>
      <c r="K57" s="5">
        <f t="shared" si="3"/>
        <v>17461857.92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29">
        <v>18730469.470000003</v>
      </c>
      <c r="H58" s="6">
        <v>0</v>
      </c>
      <c r="I58" s="6">
        <v>0</v>
      </c>
      <c r="J58" s="6">
        <v>0</v>
      </c>
      <c r="K58" s="5">
        <f t="shared" si="3"/>
        <v>18730469.470000003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29">
        <v>17499316.970000003</v>
      </c>
      <c r="I59" s="6">
        <v>0</v>
      </c>
      <c r="J59" s="6">
        <v>0</v>
      </c>
      <c r="K59" s="5">
        <f t="shared" si="3"/>
        <v>17499316.970000003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3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29">
        <v>8847446.049999999</v>
      </c>
      <c r="J61" s="6">
        <v>0</v>
      </c>
      <c r="K61" s="5">
        <f t="shared" si="3"/>
        <v>8847446.049999999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29">
        <v>15555637.399999999</v>
      </c>
      <c r="J62" s="6">
        <v>0</v>
      </c>
      <c r="K62" s="5">
        <f t="shared" si="3"/>
        <v>15555637.399999999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29">
        <v>7150768.190000001</v>
      </c>
      <c r="K63" s="5">
        <f t="shared" si="3"/>
        <v>7150768.190000001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2">
        <v>65007.79</v>
      </c>
      <c r="J64" s="3">
        <v>0</v>
      </c>
      <c r="K64" s="2">
        <f>SUM(B64:J64)</f>
        <v>65007.79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2021-05-13T21:31:10Z</dcterms:modified>
  <cp:category/>
  <cp:version/>
  <cp:contentType/>
  <cp:contentStatus/>
</cp:coreProperties>
</file>