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<sst xmlns="http://schemas.openxmlformats.org/spreadsheetml/2006/main" count="73" uniqueCount="72">
  <si>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</si>
  <si>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</si>
  <si>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</si>
  <si>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</si>
  <si>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</si>
  <si>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</si>
  <si>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</si>
  <si>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</si>
  <si>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</si>
  <si>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</si>
  <si>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</si>
  <si>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</si>
  <si>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</si>
  <si>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</si>
  <si>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</si>
  <si>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</si>
  <si>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</si>
  <si>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</si>
  <si>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</si>
  <si>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</si>
  <si>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</si>
  <si>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</si>
  <si>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</si>
  <si>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</si>
  <si>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</si>
  <si>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</si>
  <si>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</si>
  <si>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</si>
  <si>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</si>
  <si>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</si>
  <si>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</si>
  <si>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</si>
  <si>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</si>
  <si>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</si>
  <si>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</si>
  <si>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</si>
  <si>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</si>
  <si>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</si>
  <si>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</si>
  <si>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</si>
  <si>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</si>
  <si>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</si>
  <si>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</si>
  <si>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</si>
  <si>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</si>
  <si>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</si>
  <si>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</si>
  <si>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</si>
  <si>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</si>
  <si>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</si>
  <si>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</si>
  <si>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</si>
  <si>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</si>
  <si>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</si>
  <si>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</si>
  <si>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</si>
  <si>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</si>
  <si>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</si>
  <si>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</si>
  <si>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</si>
  <si>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</si>
  <si>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</si>
  <si>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</si>
  <si>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</si>
  <si>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</si>
  <si>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</si>
  <si>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</si>
  <si>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</si>
  <si>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</si>
  <si>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12/05/20 - VENCIMENTO 19/05/20</t>
  </si>
  <si>
    <t>¹  Revisão remuneração, período de 01 a 04/05/20, em conformidade à portaria 087/20.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</si>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</sst>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140705</v>
      </c>
      <c r="C7" s="47">
        <f t="shared" si="0"/>
        <v>110170</v>
      </c>
      <c r="D7" s="47">
        <f t="shared" si="0"/>
        <v>168743</v>
      </c>
      <c r="E7" s="47">
        <f t="shared" si="0"/>
        <v>87051</v>
      </c>
      <c r="F7" s="47">
        <f t="shared" si="0"/>
        <v>99597</v>
      </c>
      <c r="G7" s="47">
        <f t="shared" si="0"/>
        <v>114286</v>
      </c>
      <c r="H7" s="47">
        <f t="shared" si="0"/>
        <v>122663</v>
      </c>
      <c r="I7" s="47">
        <f t="shared" si="0"/>
        <v>160284</v>
      </c>
      <c r="J7" s="47">
        <f t="shared" si="0"/>
        <v>35406</v>
      </c>
      <c r="K7" s="47">
        <f t="shared" si="0"/>
        <v>1038905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9503</v>
      </c>
      <c r="C8" s="45">
        <f t="shared" si="1"/>
        <v>7654</v>
      </c>
      <c r="D8" s="45">
        <f t="shared" si="1"/>
        <v>10531</v>
      </c>
      <c r="E8" s="45">
        <f t="shared" si="1"/>
        <v>5590</v>
      </c>
      <c r="F8" s="45">
        <f t="shared" si="1"/>
        <v>7155</v>
      </c>
      <c r="G8" s="45">
        <f t="shared" si="1"/>
        <v>4509</v>
      </c>
      <c r="H8" s="45">
        <f t="shared" si="1"/>
        <v>4074</v>
      </c>
      <c r="I8" s="45">
        <f t="shared" si="1"/>
        <v>8821</v>
      </c>
      <c r="J8" s="45">
        <f t="shared" si="1"/>
        <v>919</v>
      </c>
      <c r="K8" s="38">
        <f>SUM(B8:J8)</f>
        <v>58756</v>
      </c>
      <c r="L8"/>
      <c r="M8"/>
      <c r="N8"/>
    </row>
    <row r="9" spans="1:14" ht="16.5" customHeight="1">
      <c r="A9" s="22" t="s">
        <v>35</v>
      </c>
      <c r="B9" s="45">
        <v>9498</v>
      </c>
      <c r="C9" s="45">
        <v>7652</v>
      </c>
      <c r="D9" s="45">
        <v>10530</v>
      </c>
      <c r="E9" s="45">
        <v>5581</v>
      </c>
      <c r="F9" s="45">
        <v>7152</v>
      </c>
      <c r="G9" s="45">
        <v>4507</v>
      </c>
      <c r="H9" s="45">
        <v>4074</v>
      </c>
      <c r="I9" s="45">
        <v>8818</v>
      </c>
      <c r="J9" s="45">
        <v>919</v>
      </c>
      <c r="K9" s="38">
        <f>SUM(B9:J9)</f>
        <v>58731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1</v>
      </c>
      <c r="E10" s="45">
        <v>9</v>
      </c>
      <c r="F10" s="45">
        <v>3</v>
      </c>
      <c r="G10" s="45">
        <v>2</v>
      </c>
      <c r="H10" s="45">
        <v>0</v>
      </c>
      <c r="I10" s="45">
        <v>3</v>
      </c>
      <c r="J10" s="45">
        <v>0</v>
      </c>
      <c r="K10" s="38">
        <f>SUM(B10:J10)</f>
        <v>25</v>
      </c>
      <c r="L10"/>
      <c r="M10"/>
      <c r="N10"/>
    </row>
    <row r="11" spans="1:14" ht="16.5" customHeight="1">
      <c r="A11" s="44" t="s">
        <v>33</v>
      </c>
      <c r="B11" s="43">
        <v>131202</v>
      </c>
      <c r="C11" s="43">
        <v>102516</v>
      </c>
      <c r="D11" s="43">
        <v>158212</v>
      </c>
      <c r="E11" s="43">
        <v>81461</v>
      </c>
      <c r="F11" s="43">
        <v>92442</v>
      </c>
      <c r="G11" s="43">
        <v>109777</v>
      </c>
      <c r="H11" s="43">
        <v>118589</v>
      </c>
      <c r="I11" s="43">
        <v>151463</v>
      </c>
      <c r="J11" s="43">
        <v>34487</v>
      </c>
      <c r="K11" s="38">
        <f>SUM(B11:J11)</f>
        <v>980149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1.558637600840961</v>
      </c>
      <c r="C15" s="39">
        <v>2.092304522617269</v>
      </c>
      <c r="D15" s="39">
        <v>1.435952878667069</v>
      </c>
      <c r="E15" s="39">
        <v>1.935298963197022</v>
      </c>
      <c r="F15" s="39">
        <v>1.723151832190249</v>
      </c>
      <c r="G15" s="39">
        <v>1.645844812098156</v>
      </c>
      <c r="H15" s="39">
        <v>1.695552084555225</v>
      </c>
      <c r="I15" s="39">
        <v>1.731268428221041</v>
      </c>
      <c r="J15" s="39">
        <v>1.657788751380542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783698.24</v>
      </c>
      <c r="C17" s="36">
        <f t="shared" si="2"/>
        <v>888100.86</v>
      </c>
      <c r="D17" s="36">
        <f t="shared" si="2"/>
        <v>1026241.2000000001</v>
      </c>
      <c r="E17" s="36">
        <f t="shared" si="2"/>
        <v>633123.64</v>
      </c>
      <c r="F17" s="36">
        <f t="shared" si="2"/>
        <v>677075.82</v>
      </c>
      <c r="G17" s="36">
        <f t="shared" si="2"/>
        <v>739862.19</v>
      </c>
      <c r="H17" s="36">
        <f t="shared" si="2"/>
        <v>659515.88</v>
      </c>
      <c r="I17" s="36">
        <f t="shared" si="2"/>
        <v>915881.32</v>
      </c>
      <c r="J17" s="36">
        <f t="shared" si="2"/>
        <v>217391.13</v>
      </c>
      <c r="K17" s="36">
        <f aca="true" t="shared" si="3" ref="K17:K22">SUM(B17:J17)</f>
        <v>6540890.28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478509.56</v>
      </c>
      <c r="C18" s="30">
        <f t="shared" si="4"/>
        <v>411275.63</v>
      </c>
      <c r="D18" s="30">
        <f t="shared" si="4"/>
        <v>697802.93</v>
      </c>
      <c r="E18" s="30">
        <f t="shared" si="4"/>
        <v>313401.01</v>
      </c>
      <c r="F18" s="30">
        <f t="shared" si="4"/>
        <v>379195.66</v>
      </c>
      <c r="G18" s="30">
        <f t="shared" si="4"/>
        <v>439943.96</v>
      </c>
      <c r="H18" s="30">
        <f t="shared" si="4"/>
        <v>376403.68</v>
      </c>
      <c r="I18" s="30">
        <f t="shared" si="4"/>
        <v>496495.72</v>
      </c>
      <c r="J18" s="30">
        <f t="shared" si="4"/>
        <v>124257.36</v>
      </c>
      <c r="K18" s="30">
        <f t="shared" si="3"/>
        <v>3717285.5100000002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267313.43</v>
      </c>
      <c r="C19" s="30">
        <f t="shared" si="5"/>
        <v>449238.23</v>
      </c>
      <c r="D19" s="30">
        <f t="shared" si="5"/>
        <v>304209.2</v>
      </c>
      <c r="E19" s="30">
        <f t="shared" si="5"/>
        <v>293123.64</v>
      </c>
      <c r="F19" s="30">
        <f t="shared" si="5"/>
        <v>274216.04</v>
      </c>
      <c r="G19" s="30">
        <f t="shared" si="5"/>
        <v>284135.52</v>
      </c>
      <c r="H19" s="30">
        <f t="shared" si="5"/>
        <v>261808.36</v>
      </c>
      <c r="I19" s="30">
        <f t="shared" si="5"/>
        <v>363071.64</v>
      </c>
      <c r="J19" s="30">
        <f t="shared" si="5"/>
        <v>81735.09</v>
      </c>
      <c r="K19" s="30">
        <f t="shared" si="3"/>
        <v>2578851.15</v>
      </c>
      <c r="L19"/>
      <c r="M19"/>
      <c r="N19"/>
    </row>
    <row r="20" spans="1:14" ht="16.5" customHeight="1">
      <c r="A20" s="18" t="s">
        <v>27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638843.5700000001</v>
      </c>
      <c r="C25" s="30">
        <f t="shared" si="6"/>
        <v>562464.4</v>
      </c>
      <c r="D25" s="30">
        <f t="shared" si="6"/>
        <v>745787.22</v>
      </c>
      <c r="E25" s="30">
        <f t="shared" si="6"/>
        <v>360194.16000000003</v>
      </c>
      <c r="F25" s="30">
        <f t="shared" si="6"/>
        <v>370593.2</v>
      </c>
      <c r="G25" s="30">
        <f t="shared" si="6"/>
        <v>215802.74</v>
      </c>
      <c r="H25" s="30">
        <f t="shared" si="6"/>
        <v>366828.97</v>
      </c>
      <c r="I25" s="30">
        <f t="shared" si="6"/>
        <v>666846.77</v>
      </c>
      <c r="J25" s="30">
        <f t="shared" si="6"/>
        <v>308443.47</v>
      </c>
      <c r="K25" s="30">
        <f aca="true" t="shared" si="7" ref="K25:K33">SUM(B25:J25)</f>
        <v>4235804.5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-142069.43</v>
      </c>
      <c r="C26" s="30">
        <f t="shared" si="8"/>
        <v>-35435.600000000006</v>
      </c>
      <c r="D26" s="30">
        <f t="shared" si="8"/>
        <v>-72061.78</v>
      </c>
      <c r="E26" s="30">
        <f t="shared" si="8"/>
        <v>-109513.84</v>
      </c>
      <c r="F26" s="30">
        <f t="shared" si="8"/>
        <v>-31468.8</v>
      </c>
      <c r="G26" s="30">
        <f t="shared" si="8"/>
        <v>-146304.26</v>
      </c>
      <c r="H26" s="30">
        <f t="shared" si="8"/>
        <v>-35047.03</v>
      </c>
      <c r="I26" s="30">
        <f t="shared" si="8"/>
        <v>-65518.229999999996</v>
      </c>
      <c r="J26" s="30">
        <f t="shared" si="8"/>
        <v>-12286.53</v>
      </c>
      <c r="K26" s="30">
        <f t="shared" si="7"/>
        <v>-649705.5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-41791.2</v>
      </c>
      <c r="C27" s="30">
        <f aca="true" t="shared" si="9" ref="C27:J27">-ROUND((C9)*$E$3,2)</f>
        <v>-33668.8</v>
      </c>
      <c r="D27" s="30">
        <f t="shared" si="9"/>
        <v>-46332</v>
      </c>
      <c r="E27" s="30">
        <f t="shared" si="9"/>
        <v>-24556.4</v>
      </c>
      <c r="F27" s="30">
        <f t="shared" si="9"/>
        <v>-31468.8</v>
      </c>
      <c r="G27" s="30">
        <f t="shared" si="9"/>
        <v>-19830.8</v>
      </c>
      <c r="H27" s="30">
        <f t="shared" si="9"/>
        <v>-17925.6</v>
      </c>
      <c r="I27" s="30">
        <f t="shared" si="9"/>
        <v>-38799.2</v>
      </c>
      <c r="J27" s="30">
        <f t="shared" si="9"/>
        <v>-4043.6</v>
      </c>
      <c r="K27" s="30">
        <f t="shared" si="7"/>
        <v>-258416.4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-277.2</v>
      </c>
      <c r="C29" s="30">
        <v>-30.8</v>
      </c>
      <c r="D29" s="30">
        <v>-92.4</v>
      </c>
      <c r="E29" s="30">
        <v>-154</v>
      </c>
      <c r="F29" s="26">
        <v>0</v>
      </c>
      <c r="G29" s="30">
        <v>-92.4</v>
      </c>
      <c r="H29" s="30">
        <v>-8.27</v>
      </c>
      <c r="I29" s="30">
        <v>-12.91</v>
      </c>
      <c r="J29" s="30">
        <v>-3.98</v>
      </c>
      <c r="K29" s="30">
        <f t="shared" si="7"/>
        <v>-671.9599999999999</v>
      </c>
      <c r="L29"/>
      <c r="M29"/>
      <c r="N29"/>
    </row>
    <row r="30" spans="1:14" ht="16.5" customHeight="1">
      <c r="A30" s="25" t="s">
        <v>20</v>
      </c>
      <c r="B30" s="30">
        <v>-100001.03</v>
      </c>
      <c r="C30" s="30">
        <v>-1736</v>
      </c>
      <c r="D30" s="30">
        <v>-25637.38</v>
      </c>
      <c r="E30" s="30">
        <v>-84803.44</v>
      </c>
      <c r="F30" s="26">
        <v>0</v>
      </c>
      <c r="G30" s="30">
        <v>-126381.06</v>
      </c>
      <c r="H30" s="30">
        <v>-17113.16</v>
      </c>
      <c r="I30" s="30">
        <v>-26706.12</v>
      </c>
      <c r="J30" s="30">
        <v>-8238.95</v>
      </c>
      <c r="K30" s="30">
        <f t="shared" si="7"/>
        <v>-390617.14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71</v>
      </c>
      <c r="B43" s="30">
        <v>780913</v>
      </c>
      <c r="C43" s="30">
        <v>597900</v>
      </c>
      <c r="D43" s="30">
        <v>817849</v>
      </c>
      <c r="E43" s="30">
        <v>469708</v>
      </c>
      <c r="F43" s="30">
        <v>402062</v>
      </c>
      <c r="G43" s="30">
        <v>362107</v>
      </c>
      <c r="H43" s="30">
        <v>401876</v>
      </c>
      <c r="I43" s="30">
        <v>732365</v>
      </c>
      <c r="J43" s="30">
        <v>320730</v>
      </c>
      <c r="K43" s="30">
        <f>SUM(B43:J43)</f>
        <v>4885510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1422541.81</v>
      </c>
      <c r="C45" s="27">
        <f aca="true" t="shared" si="11" ref="C45:J45">IF(C17+C25+C46&lt;0,0,C17+C25+C46)</f>
        <v>1450565.26</v>
      </c>
      <c r="D45" s="27">
        <f t="shared" si="11"/>
        <v>1772028.42</v>
      </c>
      <c r="E45" s="27">
        <f t="shared" si="11"/>
        <v>993317.8</v>
      </c>
      <c r="F45" s="27">
        <f t="shared" si="11"/>
        <v>1047669.02</v>
      </c>
      <c r="G45" s="27">
        <f t="shared" si="11"/>
        <v>955664.9299999999</v>
      </c>
      <c r="H45" s="27">
        <f t="shared" si="11"/>
        <v>1026344.85</v>
      </c>
      <c r="I45" s="27">
        <f t="shared" si="11"/>
        <v>1582728.0899999999</v>
      </c>
      <c r="J45" s="27">
        <f t="shared" si="11"/>
        <v>525834.6</v>
      </c>
      <c r="K45" s="20">
        <f>SUM(B45:J45)</f>
        <v>10776694.78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1422541.8199999998</v>
      </c>
      <c r="C51" s="10">
        <f t="shared" si="13"/>
        <v>1450565.25</v>
      </c>
      <c r="D51" s="10">
        <f t="shared" si="13"/>
        <v>1772028.41</v>
      </c>
      <c r="E51" s="10">
        <f t="shared" si="13"/>
        <v>993317.8</v>
      </c>
      <c r="F51" s="10">
        <f t="shared" si="13"/>
        <v>1047669.01</v>
      </c>
      <c r="G51" s="10">
        <f t="shared" si="13"/>
        <v>955664.93</v>
      </c>
      <c r="H51" s="10">
        <f t="shared" si="13"/>
        <v>1026344.85</v>
      </c>
      <c r="I51" s="10">
        <f>SUM(I52:I64)</f>
        <v>1582728.09</v>
      </c>
      <c r="J51" s="10">
        <f t="shared" si="13"/>
        <v>525834.6</v>
      </c>
      <c r="K51" s="5">
        <f>SUM(K52:K64)</f>
        <v>10776694.76</v>
      </c>
      <c r="L51" s="9"/>
    </row>
    <row r="52" spans="1:11" ht="16.5" customHeight="1">
      <c r="A52" s="7" t="s">
        <v>60</v>
      </c>
      <c r="B52" s="8">
        <v>1244818.63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1244818.63</v>
      </c>
    </row>
    <row r="53" spans="1:11" ht="16.5" customHeight="1">
      <c r="A53" s="7" t="s">
        <v>61</v>
      </c>
      <c r="B53" s="8">
        <v>177723.19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177723.19</v>
      </c>
    </row>
    <row r="54" spans="1:11" ht="16.5" customHeight="1">
      <c r="A54" s="7" t="s">
        <v>4</v>
      </c>
      <c r="B54" s="6">
        <v>0</v>
      </c>
      <c r="C54" s="8">
        <v>1450565.25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1450565.25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1772028.41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1772028.41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993317.8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993317.8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1047669.01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1047669.01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955664.93</v>
      </c>
      <c r="H58" s="6">
        <v>0</v>
      </c>
      <c r="I58" s="6">
        <v>0</v>
      </c>
      <c r="J58" s="6">
        <v>0</v>
      </c>
      <c r="K58" s="5">
        <f t="shared" si="14"/>
        <v>955664.93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1026344.85</v>
      </c>
      <c r="I59" s="6">
        <v>0</v>
      </c>
      <c r="J59" s="6">
        <v>0</v>
      </c>
      <c r="K59" s="5">
        <f t="shared" si="14"/>
        <v>1026344.85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578651.04</v>
      </c>
      <c r="J61" s="6">
        <v>0</v>
      </c>
      <c r="K61" s="5">
        <f t="shared" si="14"/>
        <v>578651.04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1004077.05</v>
      </c>
      <c r="J62" s="6">
        <v>0</v>
      </c>
      <c r="K62" s="5">
        <f t="shared" si="14"/>
        <v>1004077.05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525834.6</v>
      </c>
      <c r="K63" s="5">
        <f t="shared" si="14"/>
        <v>525834.6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70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2020-05-19T19:54:42Z</dcterms:modified>
  <cp:category/>
  <cp:version/>
  <cp:contentType/>
  <cp:contentStatus/>
</cp:coreProperties>
</file>