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SISTEMA'!$A$1:$O$16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<sst xmlns="http://schemas.openxmlformats.org/spreadsheetml/2006/main" count="81" uniqueCount="63">
  <si>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</si>
  <si>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</si>
  <si>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</si>
  <si>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</si>
  <si>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</si>
  <si>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</si>
  <si>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</si>
  <si>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</si>
  <si>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</si>
  <si>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</si>
  <si>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</si>
  <si>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</si>
  <si>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</si>
  <si>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</si>
  <si>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</si>
  <si>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</si>
  <si>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</si>
  <si>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</si>
  <si>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</si>
  <si>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</si>
  <si>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</si>
  <si>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</si>
  <si>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</si>
  <si>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</si>
  <si>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</si>
  <si>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</si>
  <si>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</si>
  <si>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</si>
  <si>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</si>
  <si>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</si>
  <si>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</si>
  <si>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</si>
  <si>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</si>
  <si>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</si>
  <si>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</si>
  <si>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</si>
  <si>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</si>
  <si>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</si>
  <si>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</si>
  <si>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</si>
  <si>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</si>
  <si>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</si>
  <si>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</si>
  <si>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</si>
  <si>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</si>
  <si>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</si>
  <si>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</si>
  <si>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</si>
  <si>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</si>
  <si>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</si>
  <si>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</si>
  <si>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</si>
  <si>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</si>
  <si>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</si>
  <si>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</si>
  <si>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</si>
  <si>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</si>
  <si>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</si>
  <si>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</si>
  <si>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</si>
  <si>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</si>
  <si>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</si>
  <si>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PERÍODO DE OPERAÇÃO DE 01/06/20 A 30/06/20 - VENCIMENTO 08/06/20 A 07/07/20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</si>
</sst>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4.875" style="1" bestFit="1" customWidth="1"/>
    <col min="3" max="3" width="16.25390625" style="1" customWidth="1"/>
    <col min="4" max="4" width="14.375" style="1" bestFit="1" customWidth="1"/>
    <col min="5" max="5" width="15.50390625" style="1" bestFit="1" customWidth="1"/>
    <col min="6" max="6" width="15.75390625" style="1" customWidth="1"/>
    <col min="7" max="7" width="15.50390625" style="1" customWidth="1"/>
    <col min="8" max="8" width="15.75390625" style="1" bestFit="1" customWidth="1"/>
    <col min="9" max="10" width="15.75390625" style="1" customWidth="1"/>
    <col min="11" max="11" width="18.50390625" style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28746518.969999995</v>
      </c>
      <c r="C6" s="10">
        <v>28502936.48</v>
      </c>
      <c r="D6" s="10">
        <v>34830749.22</v>
      </c>
      <c r="E6" s="10">
        <v>21600427.28</v>
      </c>
      <c r="F6" s="10">
        <v>21483718.360000003</v>
      </c>
      <c r="G6" s="10">
        <v>23882214.44</v>
      </c>
      <c r="H6" s="10">
        <v>21879939.61</v>
      </c>
      <c r="I6" s="10">
        <v>31960471.080000006</v>
      </c>
      <c r="J6" s="10">
        <v>9585573.549999999</v>
      </c>
      <c r="K6" s="10">
        <f>SUM(B6:J6)</f>
        <v>222472548.99000004</v>
      </c>
      <c r="Q6"/>
      <c r="R6"/>
    </row>
    <row r="7" spans="1:18" ht="27" customHeight="1">
      <c r="A7" s="2" t="s">
        <v>4</v>
      </c>
      <c r="B7" s="8">
        <v>-1556279.7200000002</v>
      </c>
      <c r="C7" s="8">
        <v>-380891.55000000005</v>
      </c>
      <c r="D7" s="8">
        <v>254802.18999999997</v>
      </c>
      <c r="E7" s="8">
        <v>-1110974.5099999998</v>
      </c>
      <c r="F7" s="8">
        <v>18465.03999999987</v>
      </c>
      <c r="G7" s="8">
        <v>-1112846.03</v>
      </c>
      <c r="H7" s="8">
        <v>75327.70999999999</v>
      </c>
      <c r="I7" s="8">
        <v>-1310262.1600000001</v>
      </c>
      <c r="J7" s="8">
        <v>35413.51000000003</v>
      </c>
      <c r="K7" s="8">
        <f>SUM(B7:J7)</f>
        <v>-5087245.5200000005</v>
      </c>
      <c r="Q7"/>
      <c r="R7"/>
    </row>
    <row r="8" spans="1:11" ht="27" customHeight="1">
      <c r="A8" s="6" t="s">
        <v>5</v>
      </c>
      <c r="B8" s="7">
        <f>+B6+B7</f>
        <v>27190239.249999996</v>
      </c>
      <c r="C8" s="7">
        <f aca="true" t="shared" si="0" ref="C8:J8">+C6+C7</f>
        <v>28122044.93</v>
      </c>
      <c r="D8" s="7">
        <f t="shared" si="0"/>
        <v>35085551.41</v>
      </c>
      <c r="E8" s="7">
        <f t="shared" si="0"/>
        <v>20489452.770000003</v>
      </c>
      <c r="F8" s="7">
        <f t="shared" si="0"/>
        <v>21502183.400000002</v>
      </c>
      <c r="G8" s="7">
        <f t="shared" si="0"/>
        <v>22769368.41</v>
      </c>
      <c r="H8" s="7">
        <f t="shared" si="0"/>
        <v>21955267.32</v>
      </c>
      <c r="I8" s="7">
        <f t="shared" si="0"/>
        <v>30650208.920000006</v>
      </c>
      <c r="J8" s="7">
        <f t="shared" si="0"/>
        <v>9620987.059999999</v>
      </c>
      <c r="K8" s="7">
        <f>+K7+K6</f>
        <v>217385303.47000003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10867893.52</v>
      </c>
      <c r="C13" s="10">
        <v>9632462.48</v>
      </c>
      <c r="D13" s="10">
        <v>29454105.209999993</v>
      </c>
      <c r="E13" s="10">
        <v>24793769.33</v>
      </c>
      <c r="F13" s="10">
        <v>22346081.060000002</v>
      </c>
      <c r="G13" s="10">
        <v>15141812.59</v>
      </c>
      <c r="H13" s="10">
        <v>7104005.319999998</v>
      </c>
      <c r="I13" s="10">
        <v>9763865.510000002</v>
      </c>
      <c r="J13" s="10">
        <v>11254068.660000002</v>
      </c>
      <c r="K13" s="10">
        <v>16631416.759999996</v>
      </c>
      <c r="L13" s="10">
        <f>SUM(B13:K13)</f>
        <v>156989480.44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97054.40999999997</v>
      </c>
      <c r="C14" s="8">
        <v>84183.06</v>
      </c>
      <c r="D14" s="8">
        <v>-52223.74999999996</v>
      </c>
      <c r="E14" s="8">
        <v>156686.46999999986</v>
      </c>
      <c r="F14" s="8">
        <v>-311167.7700000001</v>
      </c>
      <c r="G14" s="8">
        <v>-122831.65000000001</v>
      </c>
      <c r="H14" s="8">
        <v>-35091.65999999999</v>
      </c>
      <c r="I14" s="8">
        <v>-142939.14999999994</v>
      </c>
      <c r="J14" s="8">
        <v>388649.91000000003</v>
      </c>
      <c r="K14" s="8">
        <v>214542.62999999995</v>
      </c>
      <c r="L14" s="8">
        <f>SUM(B14:K14)</f>
        <v>276862.4999999998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10964947.93</v>
      </c>
      <c r="C15" s="7">
        <f>+C13+C14</f>
        <v>9716645.540000001</v>
      </c>
      <c r="D15" s="7">
        <f aca="true" t="shared" si="1" ref="D15:I15">+D13+D14</f>
        <v>29401881.459999993</v>
      </c>
      <c r="E15" s="7">
        <f t="shared" si="1"/>
        <v>24950455.799999997</v>
      </c>
      <c r="F15" s="7">
        <f t="shared" si="1"/>
        <v>22034913.290000003</v>
      </c>
      <c r="G15" s="7">
        <f t="shared" si="1"/>
        <v>15018980.94</v>
      </c>
      <c r="H15" s="7">
        <f t="shared" si="1"/>
        <v>7068913.659999998</v>
      </c>
      <c r="I15" s="7">
        <f t="shared" si="1"/>
        <v>9620926.360000001</v>
      </c>
      <c r="J15" s="7">
        <f>+J13+J14</f>
        <v>11642718.570000002</v>
      </c>
      <c r="K15" s="7">
        <f>+K13+K14</f>
        <v>16845959.389999997</v>
      </c>
      <c r="L15" s="7">
        <f>+L13+L14</f>
        <v>157266342.94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25219767.919999998</v>
      </c>
      <c r="C20" s="10">
        <v>19212281.53</v>
      </c>
      <c r="D20" s="10">
        <v>15778410.429999998</v>
      </c>
      <c r="E20" s="10">
        <v>4630829.92</v>
      </c>
      <c r="F20" s="10">
        <v>16746484.330000002</v>
      </c>
      <c r="G20" s="10">
        <v>24372052.05</v>
      </c>
      <c r="H20" s="10">
        <v>4835751.700000001</v>
      </c>
      <c r="I20" s="10">
        <v>18088852.14</v>
      </c>
      <c r="J20" s="10">
        <v>17454502.62</v>
      </c>
      <c r="K20" s="10">
        <v>22695847.48</v>
      </c>
      <c r="L20" s="10">
        <v>20291639.66</v>
      </c>
      <c r="M20" s="10">
        <v>9318808.559999999</v>
      </c>
      <c r="N20" s="10">
        <v>5741687.7700000005</v>
      </c>
      <c r="O20" s="10">
        <f>SUM(B20:N20)</f>
        <v>204386916.11</v>
      </c>
    </row>
    <row r="21" spans="1:15" ht="27" customHeight="1">
      <c r="A21" s="2" t="s">
        <v>4</v>
      </c>
      <c r="B21" s="8">
        <v>-745191.0700000001</v>
      </c>
      <c r="C21" s="8">
        <v>-816592.9</v>
      </c>
      <c r="D21" s="8">
        <v>-724077.05</v>
      </c>
      <c r="E21" s="8">
        <v>-25498.68</v>
      </c>
      <c r="F21" s="8">
        <v>-375421.82</v>
      </c>
      <c r="G21" s="8">
        <v>-765723.0000000001</v>
      </c>
      <c r="H21" s="8">
        <v>-20468.01000000001</v>
      </c>
      <c r="I21" s="8">
        <v>-598230.0599999999</v>
      </c>
      <c r="J21" s="8">
        <v>-682865.78</v>
      </c>
      <c r="K21" s="8">
        <v>-400016.49</v>
      </c>
      <c r="L21" s="8">
        <v>-322904.46</v>
      </c>
      <c r="M21" s="8">
        <v>-139737.13999999998</v>
      </c>
      <c r="N21" s="8">
        <v>-245503.84</v>
      </c>
      <c r="O21" s="8">
        <f>SUM(B21:N21)</f>
        <v>-5862230.3</v>
      </c>
    </row>
    <row r="22" spans="1:15" ht="27" customHeight="1">
      <c r="A22" s="6" t="s">
        <v>5</v>
      </c>
      <c r="B22" s="7">
        <f>+B20+B21</f>
        <v>24474576.849999998</v>
      </c>
      <c r="C22" s="7">
        <f>+C20+C21</f>
        <v>18395688.630000003</v>
      </c>
      <c r="D22" s="7">
        <f aca="true" t="shared" si="2" ref="D22:O22">+D20+D21</f>
        <v>15054333.379999997</v>
      </c>
      <c r="E22" s="7">
        <f t="shared" si="2"/>
        <v>4605331.24</v>
      </c>
      <c r="F22" s="7">
        <f t="shared" si="2"/>
        <v>16371062.510000002</v>
      </c>
      <c r="G22" s="7">
        <f t="shared" si="2"/>
        <v>23606329.05</v>
      </c>
      <c r="H22" s="7">
        <f t="shared" si="2"/>
        <v>4815283.690000001</v>
      </c>
      <c r="I22" s="7">
        <f t="shared" si="2"/>
        <v>17490622.080000002</v>
      </c>
      <c r="J22" s="7">
        <f t="shared" si="2"/>
        <v>16771636.840000002</v>
      </c>
      <c r="K22" s="7">
        <f t="shared" si="2"/>
        <v>22295830.990000002</v>
      </c>
      <c r="L22" s="7">
        <f t="shared" si="2"/>
        <v>19968735.2</v>
      </c>
      <c r="M22" s="7">
        <f t="shared" si="2"/>
        <v>9179071.419999998</v>
      </c>
      <c r="N22" s="7">
        <f t="shared" si="2"/>
        <v>5496183.930000001</v>
      </c>
      <c r="O22" s="7">
        <f t="shared" si="2"/>
        <v>198524685.81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2021-05-17T14:36:35Z</dcterms:modified>
  <cp:category/>
  <cp:version/>
  <cp:contentType/>
  <cp:contentStatus/>
</cp:coreProperties>
</file>