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<sst xmlns="http://schemas.openxmlformats.org/spreadsheetml/2006/main" count="81" uniqueCount="63">
  <si>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</si>
  <si>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</si>
  <si>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</si>
  <si>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</si>
  <si>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</si>
  <si>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</si>
  <si>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</si>
  <si>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</si>
  <si>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</si>
  <si>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</si>
  <si>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</si>
  <si>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</si>
  <si>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</si>
  <si>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</si>
  <si>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</si>
  <si>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</si>
  <si>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</si>
  <si>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</si>
  <si>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</si>
  <si>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</si>
  <si>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</si>
  <si>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</si>
  <si>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</si>
  <si>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</si>
  <si>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</si>
  <si>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</si>
  <si>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</si>
  <si>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</si>
  <si>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</si>
  <si>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</si>
  <si>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</si>
  <si>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</si>
  <si>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</si>
  <si>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</si>
  <si>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</si>
  <si>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</si>
  <si>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</si>
  <si>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</si>
  <si>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</si>
  <si>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</si>
  <si>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</si>
  <si>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</si>
  <si>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</si>
  <si>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</si>
  <si>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</si>
  <si>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</si>
  <si>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</si>
  <si>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</si>
  <si>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</si>
  <si>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</si>
  <si>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</si>
  <si>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</si>
  <si>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</si>
  <si>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</si>
  <si>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</si>
  <si>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</si>
  <si>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</si>
  <si>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</si>
  <si>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</si>
  <si>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</si>
  <si>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</si>
  <si>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</si>
  <si>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27/06/20 - VENCIMENTO 03/07/208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</si>
</sst>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449581.23999999993</v>
      </c>
      <c r="C6" s="10">
        <v>560239.0200000001</v>
      </c>
      <c r="D6" s="10">
        <v>699980.36</v>
      </c>
      <c r="E6" s="10">
        <v>354545.31</v>
      </c>
      <c r="F6" s="10">
        <v>447326.75</v>
      </c>
      <c r="G6" s="10">
        <v>523351.43</v>
      </c>
      <c r="H6" s="10">
        <v>469056.27</v>
      </c>
      <c r="I6" s="10">
        <v>597581.2000000001</v>
      </c>
      <c r="J6" s="10">
        <v>123200.57999999999</v>
      </c>
      <c r="K6" s="10">
        <f>SUM(B6:J6)</f>
        <v>4224862.16</v>
      </c>
      <c r="Q6"/>
      <c r="R6"/>
    </row>
    <row r="7" spans="1:18" ht="27" customHeight="1">
      <c r="A7" s="2" t="s">
        <v>4</v>
      </c>
      <c r="B7" s="19">
        <v>-24186.8</v>
      </c>
      <c r="C7" s="19">
        <v>-26338.4</v>
      </c>
      <c r="D7" s="19">
        <v>-31688.8</v>
      </c>
      <c r="E7" s="19">
        <v>-15910.4</v>
      </c>
      <c r="F7" s="19">
        <v>-18185.2</v>
      </c>
      <c r="G7" s="19">
        <v>-13684</v>
      </c>
      <c r="H7" s="19">
        <v>-12562</v>
      </c>
      <c r="I7" s="19">
        <v>-23724.8</v>
      </c>
      <c r="J7" s="19">
        <v>-2037.2</v>
      </c>
      <c r="K7" s="8">
        <f>SUM(B7:J7)</f>
        <v>-168317.59999999998</v>
      </c>
      <c r="Q7"/>
      <c r="R7"/>
    </row>
    <row r="8" spans="1:11" ht="27" customHeight="1">
      <c r="A8" s="6" t="s">
        <v>5</v>
      </c>
      <c r="B8" s="7">
        <f>B6+B7</f>
        <v>425394.43999999994</v>
      </c>
      <c r="C8" s="7">
        <f aca="true" t="shared" si="0" ref="C8:J8">C6+C7</f>
        <v>533900.6200000001</v>
      </c>
      <c r="D8" s="7">
        <f t="shared" si="0"/>
        <v>668291.5599999999</v>
      </c>
      <c r="E8" s="7">
        <f t="shared" si="0"/>
        <v>338634.91</v>
      </c>
      <c r="F8" s="7">
        <f t="shared" si="0"/>
        <v>429141.55</v>
      </c>
      <c r="G8" s="7">
        <f t="shared" si="0"/>
        <v>509667.43</v>
      </c>
      <c r="H8" s="7">
        <f t="shared" si="0"/>
        <v>456494.27</v>
      </c>
      <c r="I8" s="7">
        <f t="shared" si="0"/>
        <v>573856.4</v>
      </c>
      <c r="J8" s="7">
        <f t="shared" si="0"/>
        <v>121163.37999999999</v>
      </c>
      <c r="K8" s="7">
        <f>+K7+K6</f>
        <v>4056544.56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163701.84999999998</v>
      </c>
      <c r="C13" s="10">
        <v>180026.44</v>
      </c>
      <c r="D13" s="10">
        <v>607067.02</v>
      </c>
      <c r="E13" s="10">
        <v>517281.55999999994</v>
      </c>
      <c r="F13" s="10">
        <v>454618.68</v>
      </c>
      <c r="G13" s="10">
        <v>257367.72999999998</v>
      </c>
      <c r="H13" s="10">
        <v>128259.89</v>
      </c>
      <c r="I13" s="10">
        <v>179369.68999999997</v>
      </c>
      <c r="J13" s="10">
        <v>157777.31</v>
      </c>
      <c r="K13" s="10">
        <v>307727.82</v>
      </c>
      <c r="L13" s="10">
        <f>SUM(B13:K13)</f>
        <v>2953197.99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-6991.6</v>
      </c>
      <c r="C14" s="8">
        <v>-10344.4</v>
      </c>
      <c r="D14" s="8">
        <v>-26782.8</v>
      </c>
      <c r="E14" s="8">
        <v>-25995.2</v>
      </c>
      <c r="F14" s="8">
        <v>-24521.2</v>
      </c>
      <c r="G14" s="8">
        <v>-11831.6</v>
      </c>
      <c r="H14" s="8">
        <v>-4184.4</v>
      </c>
      <c r="I14" s="8">
        <v>-6815.6</v>
      </c>
      <c r="J14" s="8">
        <v>-4087.6</v>
      </c>
      <c r="K14" s="8">
        <v>-14735.6</v>
      </c>
      <c r="L14" s="8">
        <f>SUM(B14:K14)</f>
        <v>-136290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156710.24999999997</v>
      </c>
      <c r="C15" s="7">
        <f aca="true" t="shared" si="1" ref="C15:K15">C13+C14</f>
        <v>169682.04</v>
      </c>
      <c r="D15" s="7">
        <f t="shared" si="1"/>
        <v>580284.22</v>
      </c>
      <c r="E15" s="7">
        <f t="shared" si="1"/>
        <v>491286.3599999999</v>
      </c>
      <c r="F15" s="7">
        <f t="shared" si="1"/>
        <v>430097.48</v>
      </c>
      <c r="G15" s="7">
        <f t="shared" si="1"/>
        <v>245536.12999999998</v>
      </c>
      <c r="H15" s="7">
        <f t="shared" si="1"/>
        <v>124075.49</v>
      </c>
      <c r="I15" s="7">
        <f t="shared" si="1"/>
        <v>172554.08999999997</v>
      </c>
      <c r="J15" s="7">
        <f t="shared" si="1"/>
        <v>153689.71</v>
      </c>
      <c r="K15" s="7">
        <f t="shared" si="1"/>
        <v>292992.22000000003</v>
      </c>
      <c r="L15" s="7">
        <f>+L13+L14</f>
        <v>2816907.99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572320.37</v>
      </c>
      <c r="C20" s="10">
        <v>395163.93999999994</v>
      </c>
      <c r="D20" s="10">
        <v>390741.2899999999</v>
      </c>
      <c r="E20" s="10">
        <v>110224.95</v>
      </c>
      <c r="F20" s="10">
        <v>389510.04000000004</v>
      </c>
      <c r="G20" s="10">
        <v>482909.04</v>
      </c>
      <c r="H20" s="10">
        <v>73930.72</v>
      </c>
      <c r="I20" s="10">
        <v>434587.47</v>
      </c>
      <c r="J20" s="10">
        <v>397590.75999999995</v>
      </c>
      <c r="K20" s="10">
        <v>514579.07</v>
      </c>
      <c r="L20" s="10">
        <v>480874.92000000004</v>
      </c>
      <c r="M20" s="10">
        <v>204218.67999999993</v>
      </c>
      <c r="N20" s="10">
        <v>124659.58</v>
      </c>
      <c r="O20" s="10">
        <f>SUM(B20:N20)</f>
        <v>4571310.83</v>
      </c>
    </row>
    <row r="21" spans="1:15" ht="27" customHeight="1">
      <c r="A21" s="2" t="s">
        <v>4</v>
      </c>
      <c r="B21" s="8">
        <v>-30456.8</v>
      </c>
      <c r="C21" s="8">
        <v>-24653.2</v>
      </c>
      <c r="D21" s="8">
        <v>-22602.8</v>
      </c>
      <c r="E21" s="8">
        <v>-3335.2</v>
      </c>
      <c r="F21" s="8">
        <v>-14476</v>
      </c>
      <c r="G21" s="8">
        <v>-23513.6</v>
      </c>
      <c r="H21" s="8">
        <v>-4078.8</v>
      </c>
      <c r="I21" s="8">
        <v>-27376.8</v>
      </c>
      <c r="J21" s="8">
        <v>-21186</v>
      </c>
      <c r="K21" s="8">
        <v>-20570</v>
      </c>
      <c r="L21" s="8">
        <v>-16838.8</v>
      </c>
      <c r="M21" s="8">
        <v>-5909.2</v>
      </c>
      <c r="N21" s="8">
        <v>-5865.2</v>
      </c>
      <c r="O21" s="8">
        <f>SUM(B21:N21)</f>
        <v>-220862.40000000002</v>
      </c>
    </row>
    <row r="22" spans="1:15" ht="27" customHeight="1">
      <c r="A22" s="6" t="s">
        <v>5</v>
      </c>
      <c r="B22" s="7">
        <f>+B20+B21</f>
        <v>541863.57</v>
      </c>
      <c r="C22" s="7">
        <f>+C20+C21</f>
        <v>370510.73999999993</v>
      </c>
      <c r="D22" s="7">
        <f aca="true" t="shared" si="2" ref="D22:O22">+D20+D21</f>
        <v>368138.48999999993</v>
      </c>
      <c r="E22" s="7">
        <f t="shared" si="2"/>
        <v>106889.75</v>
      </c>
      <c r="F22" s="7">
        <f t="shared" si="2"/>
        <v>375034.04000000004</v>
      </c>
      <c r="G22" s="7">
        <f t="shared" si="2"/>
        <v>459395.44</v>
      </c>
      <c r="H22" s="7">
        <f t="shared" si="2"/>
        <v>69851.92</v>
      </c>
      <c r="I22" s="7">
        <f t="shared" si="2"/>
        <v>407210.67</v>
      </c>
      <c r="J22" s="7">
        <f t="shared" si="2"/>
        <v>376404.75999999995</v>
      </c>
      <c r="K22" s="7">
        <f t="shared" si="2"/>
        <v>494009.07</v>
      </c>
      <c r="L22" s="7">
        <f t="shared" si="2"/>
        <v>464036.12000000005</v>
      </c>
      <c r="M22" s="7">
        <f t="shared" si="2"/>
        <v>198309.47999999992</v>
      </c>
      <c r="N22" s="7">
        <f t="shared" si="2"/>
        <v>118794.38</v>
      </c>
      <c r="O22" s="7">
        <f t="shared" si="2"/>
        <v>4350448.43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2020-07-03T00:30:08Z</dcterms:modified>
  <cp:category/>
  <cp:version/>
  <cp:contentType/>
  <cp:contentStatus/>
</cp:coreProperties>
</file>