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<sst xmlns="http://schemas.openxmlformats.org/spreadsheetml/2006/main" count="81" uniqueCount="63">
  <si>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</si>
  <si>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</si>
  <si>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</si>
  <si>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</si>
  <si>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</si>
  <si>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</si>
  <si>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</si>
  <si>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</si>
  <si>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</si>
  <si>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</si>
  <si>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</si>
  <si>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</si>
  <si>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</si>
  <si>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</si>
  <si>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</si>
  <si>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</si>
  <si>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</si>
  <si>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</si>
  <si>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</si>
  <si>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</si>
  <si>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</si>
  <si>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</si>
  <si>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</si>
  <si>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</si>
  <si>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</si>
  <si>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</si>
  <si>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</si>
  <si>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</si>
  <si>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</si>
  <si>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</si>
  <si>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</si>
  <si>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</si>
  <si>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</si>
  <si>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</si>
  <si>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</si>
  <si>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</si>
  <si>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</si>
  <si>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</si>
  <si>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</si>
  <si>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</si>
  <si>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</si>
  <si>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</si>
  <si>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</si>
  <si>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</si>
  <si>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</si>
  <si>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</si>
  <si>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</si>
  <si>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</si>
  <si>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</si>
  <si>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</si>
  <si>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</si>
  <si>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</si>
  <si>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</si>
  <si>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</si>
  <si>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</si>
  <si>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</si>
  <si>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</si>
  <si>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</si>
  <si>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</si>
  <si>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</si>
  <si>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</si>
  <si>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</si>
  <si>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24/06/20 - VENCIMENTO 01/07/208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</si>
</sst>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1282800.02</v>
      </c>
      <c r="C6" s="10">
        <v>1209634.64</v>
      </c>
      <c r="D6" s="10">
        <v>1500368.22</v>
      </c>
      <c r="E6" s="10">
        <v>968089.66</v>
      </c>
      <c r="F6" s="10">
        <v>910878.3999999999</v>
      </c>
      <c r="G6" s="10">
        <v>984864.2100000001</v>
      </c>
      <c r="H6" s="10">
        <v>917993.8999999999</v>
      </c>
      <c r="I6" s="10">
        <v>1414269.59</v>
      </c>
      <c r="J6" s="10">
        <v>491953.67</v>
      </c>
      <c r="K6" s="10">
        <f>SUM(B6:J6)</f>
        <v>9680852.309999999</v>
      </c>
      <c r="Q6"/>
      <c r="R6"/>
    </row>
    <row r="7" spans="1:18" ht="27" customHeight="1">
      <c r="A7" s="2" t="s">
        <v>4</v>
      </c>
      <c r="B7" s="19">
        <v>-96955.24</v>
      </c>
      <c r="C7" s="19">
        <v>-42751.5</v>
      </c>
      <c r="D7" s="19">
        <v>-65421.84</v>
      </c>
      <c r="E7" s="19">
        <v>-87913.16</v>
      </c>
      <c r="F7" s="19">
        <v>-31618.4</v>
      </c>
      <c r="G7" s="19">
        <v>-75376.63</v>
      </c>
      <c r="H7" s="19">
        <v>-30320.26</v>
      </c>
      <c r="I7" s="19">
        <v>-62225.61</v>
      </c>
      <c r="J7" s="19">
        <v>-11423.26</v>
      </c>
      <c r="K7" s="8">
        <f>SUM(B7:J7)</f>
        <v>-504005.9</v>
      </c>
      <c r="Q7"/>
      <c r="R7"/>
    </row>
    <row r="8" spans="1:11" ht="27" customHeight="1">
      <c r="A8" s="6" t="s">
        <v>5</v>
      </c>
      <c r="B8" s="7">
        <f>B6+B7</f>
        <v>1185844.78</v>
      </c>
      <c r="C8" s="7">
        <f aca="true" t="shared" si="0" ref="C8:J8">C6+C7</f>
        <v>1166883.14</v>
      </c>
      <c r="D8" s="7">
        <f t="shared" si="0"/>
        <v>1434946.38</v>
      </c>
      <c r="E8" s="7">
        <f t="shared" si="0"/>
        <v>880176.5</v>
      </c>
      <c r="F8" s="7">
        <f t="shared" si="0"/>
        <v>879259.9999999999</v>
      </c>
      <c r="G8" s="7">
        <f t="shared" si="0"/>
        <v>909487.5800000001</v>
      </c>
      <c r="H8" s="7">
        <f t="shared" si="0"/>
        <v>887673.6399999999</v>
      </c>
      <c r="I8" s="7">
        <f t="shared" si="0"/>
        <v>1352043.98</v>
      </c>
      <c r="J8" s="7">
        <f t="shared" si="0"/>
        <v>480530.41</v>
      </c>
      <c r="K8" s="7">
        <f>+K7+K6</f>
        <v>9176846.409999998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577275.1599999999</v>
      </c>
      <c r="C13" s="10">
        <v>422134.51999999996</v>
      </c>
      <c r="D13" s="10">
        <v>1240544.55</v>
      </c>
      <c r="E13" s="10">
        <v>1045948.0800000001</v>
      </c>
      <c r="F13" s="10">
        <v>914292.16</v>
      </c>
      <c r="G13" s="10">
        <v>689333.01</v>
      </c>
      <c r="H13" s="10">
        <v>313329.23999999993</v>
      </c>
      <c r="I13" s="10">
        <v>457824.18</v>
      </c>
      <c r="J13" s="10">
        <v>563732.5800000001</v>
      </c>
      <c r="K13" s="10">
        <v>735896.5499999999</v>
      </c>
      <c r="L13" s="10">
        <f>SUM(B13:K13)</f>
        <v>6960310.029999999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-13398</v>
      </c>
      <c r="C14" s="8">
        <v>-16623.2</v>
      </c>
      <c r="D14" s="8">
        <v>-43590.8</v>
      </c>
      <c r="E14" s="8">
        <v>-38658.4</v>
      </c>
      <c r="F14" s="8">
        <v>-38354.8</v>
      </c>
      <c r="G14" s="8">
        <v>-21859.2</v>
      </c>
      <c r="H14" s="8">
        <v>-8135.6</v>
      </c>
      <c r="I14" s="8">
        <v>-20525.22</v>
      </c>
      <c r="J14" s="8">
        <v>-9983.6</v>
      </c>
      <c r="K14" s="8">
        <v>-26488</v>
      </c>
      <c r="L14" s="8">
        <f>SUM(B14:K14)</f>
        <v>-237616.82000000004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563877.1599999999</v>
      </c>
      <c r="C15" s="7">
        <f aca="true" t="shared" si="1" ref="C15:K15">C13+C14</f>
        <v>405511.31999999995</v>
      </c>
      <c r="D15" s="7">
        <f t="shared" si="1"/>
        <v>1196953.75</v>
      </c>
      <c r="E15" s="7">
        <f t="shared" si="1"/>
        <v>1007289.68</v>
      </c>
      <c r="F15" s="7">
        <f t="shared" si="1"/>
        <v>875937.36</v>
      </c>
      <c r="G15" s="7">
        <f t="shared" si="1"/>
        <v>667473.81</v>
      </c>
      <c r="H15" s="7">
        <f t="shared" si="1"/>
        <v>305193.63999999996</v>
      </c>
      <c r="I15" s="7">
        <f t="shared" si="1"/>
        <v>437298.95999999996</v>
      </c>
      <c r="J15" s="7">
        <f t="shared" si="1"/>
        <v>553748.9800000001</v>
      </c>
      <c r="K15" s="7">
        <f t="shared" si="1"/>
        <v>709408.5499999999</v>
      </c>
      <c r="L15" s="7">
        <f>+L13+L14</f>
        <v>6722693.209999999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989337.1100000001</v>
      </c>
      <c r="C20" s="10">
        <v>761575.6100000001</v>
      </c>
      <c r="D20" s="10">
        <v>626086.7699999999</v>
      </c>
      <c r="E20" s="10">
        <v>187235.78000000003</v>
      </c>
      <c r="F20" s="10">
        <v>659524.4299999999</v>
      </c>
      <c r="G20" s="10">
        <v>964230.88</v>
      </c>
      <c r="H20" s="10">
        <v>207848.78</v>
      </c>
      <c r="I20" s="10">
        <v>731513.79</v>
      </c>
      <c r="J20" s="10">
        <v>707440.5100000001</v>
      </c>
      <c r="K20" s="10">
        <v>868790.28</v>
      </c>
      <c r="L20" s="10">
        <v>812096.92</v>
      </c>
      <c r="M20" s="10">
        <v>362999.38</v>
      </c>
      <c r="N20" s="10">
        <v>241051.45</v>
      </c>
      <c r="O20" s="10">
        <f>SUM(B20:N20)</f>
        <v>8119731.69</v>
      </c>
    </row>
    <row r="21" spans="1:15" ht="27" customHeight="1">
      <c r="A21" s="2" t="s">
        <v>4</v>
      </c>
      <c r="B21" s="8">
        <v>-41958.4</v>
      </c>
      <c r="C21" s="8">
        <v>-36537.6</v>
      </c>
      <c r="D21" s="8">
        <v>-29506.4</v>
      </c>
      <c r="E21" s="8">
        <v>-5165.6</v>
      </c>
      <c r="F21" s="8">
        <v>-20213.6</v>
      </c>
      <c r="G21" s="8">
        <v>-32806.4</v>
      </c>
      <c r="H21" s="8">
        <v>-6674.8</v>
      </c>
      <c r="I21" s="8">
        <v>-37083.2</v>
      </c>
      <c r="J21" s="8">
        <v>-30109.2</v>
      </c>
      <c r="K21" s="8">
        <v>-27504.4</v>
      </c>
      <c r="L21" s="8">
        <v>-23535.6</v>
      </c>
      <c r="M21" s="8">
        <v>-10005.6</v>
      </c>
      <c r="N21" s="8">
        <v>-10313.6</v>
      </c>
      <c r="O21" s="8">
        <f>SUM(B21:N21)</f>
        <v>-311414.39999999997</v>
      </c>
    </row>
    <row r="22" spans="1:15" ht="27" customHeight="1">
      <c r="A22" s="6" t="s">
        <v>5</v>
      </c>
      <c r="B22" s="7">
        <f>+B20+B21</f>
        <v>947378.7100000001</v>
      </c>
      <c r="C22" s="7">
        <f>+C20+C21</f>
        <v>725038.0100000001</v>
      </c>
      <c r="D22" s="7">
        <f aca="true" t="shared" si="2" ref="D22:O22">+D20+D21</f>
        <v>596580.3699999999</v>
      </c>
      <c r="E22" s="7">
        <f t="shared" si="2"/>
        <v>182070.18000000002</v>
      </c>
      <c r="F22" s="7">
        <f t="shared" si="2"/>
        <v>639310.83</v>
      </c>
      <c r="G22" s="7">
        <f t="shared" si="2"/>
        <v>931424.48</v>
      </c>
      <c r="H22" s="7">
        <f t="shared" si="2"/>
        <v>201173.98</v>
      </c>
      <c r="I22" s="7">
        <f t="shared" si="2"/>
        <v>694430.5900000001</v>
      </c>
      <c r="J22" s="7">
        <f t="shared" si="2"/>
        <v>677331.3100000002</v>
      </c>
      <c r="K22" s="7">
        <f t="shared" si="2"/>
        <v>841285.88</v>
      </c>
      <c r="L22" s="7">
        <f t="shared" si="2"/>
        <v>788561.3200000001</v>
      </c>
      <c r="M22" s="7">
        <f t="shared" si="2"/>
        <v>352993.78</v>
      </c>
      <c r="N22" s="7">
        <f t="shared" si="2"/>
        <v>230737.85</v>
      </c>
      <c r="O22" s="7">
        <f t="shared" si="2"/>
        <v>7808317.29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2020-06-30T21:44:39Z</dcterms:modified>
  <cp:category/>
  <cp:version/>
  <cp:contentType/>
  <cp:contentStatus/>
</cp:coreProperties>
</file>