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<sst xmlns="http://schemas.openxmlformats.org/spreadsheetml/2006/main" count="81" uniqueCount="63">
  <si>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</si>
  <si>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</si>
  <si>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</si>
  <si>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</si>
  <si>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</si>
  <si>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</si>
  <si>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</si>
  <si>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</si>
  <si>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</si>
  <si>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</si>
  <si>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</si>
  <si>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</si>
  <si>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</si>
  <si>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</si>
  <si>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</si>
  <si>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</si>
  <si>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</si>
  <si>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</si>
  <si>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</si>
  <si>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</si>
  <si>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</si>
  <si>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</si>
  <si>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</si>
  <si>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</si>
  <si>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</si>
  <si>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</si>
  <si>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</si>
  <si>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</si>
  <si>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</si>
  <si>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</si>
  <si>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</si>
  <si>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</si>
  <si>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</si>
  <si>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</si>
  <si>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</si>
  <si>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</si>
  <si>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</si>
  <si>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</si>
  <si>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</si>
  <si>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</si>
  <si>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</si>
  <si>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</si>
  <si>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</si>
  <si>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</si>
  <si>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</si>
  <si>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</si>
  <si>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</si>
  <si>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</si>
  <si>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</si>
  <si>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</si>
  <si>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</si>
  <si>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</si>
  <si>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</si>
  <si>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</si>
  <si>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</si>
  <si>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</si>
  <si>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</si>
  <si>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</si>
  <si>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</si>
  <si>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</si>
  <si>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</si>
  <si>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</si>
  <si>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20/06/20 - VENCIMENTO 26/06/208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</si>
</sst>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912985.39</v>
      </c>
      <c r="C6" s="10">
        <v>751985.38</v>
      </c>
      <c r="D6" s="10">
        <v>1009341.5899999999</v>
      </c>
      <c r="E6" s="10">
        <v>615690.74</v>
      </c>
      <c r="F6" s="10">
        <v>586182.41</v>
      </c>
      <c r="G6" s="10">
        <v>685489.1200000001</v>
      </c>
      <c r="H6" s="10">
        <v>625704.56</v>
      </c>
      <c r="I6" s="10">
        <v>936931.59</v>
      </c>
      <c r="J6" s="10">
        <v>256555.68</v>
      </c>
      <c r="K6" s="10">
        <f>SUM(B6:J6)</f>
        <v>6380866.459999999</v>
      </c>
      <c r="Q6"/>
      <c r="R6"/>
    </row>
    <row r="7" spans="1:18" ht="27" customHeight="1">
      <c r="A7" s="2" t="s">
        <v>4</v>
      </c>
      <c r="B7" s="19">
        <v>-34394.8</v>
      </c>
      <c r="C7" s="19">
        <v>-34518</v>
      </c>
      <c r="D7" s="19">
        <v>-46147.2</v>
      </c>
      <c r="E7" s="19">
        <v>-22110</v>
      </c>
      <c r="F7" s="19">
        <v>-23465.2</v>
      </c>
      <c r="G7" s="19">
        <v>-18400.8</v>
      </c>
      <c r="H7" s="19">
        <v>-16794.8</v>
      </c>
      <c r="I7" s="19">
        <v>-31688.8</v>
      </c>
      <c r="J7" s="19">
        <v>-3330.8</v>
      </c>
      <c r="K7" s="8">
        <f>SUM(B7:J7)</f>
        <v>-230850.39999999997</v>
      </c>
      <c r="Q7"/>
      <c r="R7"/>
    </row>
    <row r="8" spans="1:11" ht="27" customHeight="1">
      <c r="A8" s="6" t="s">
        <v>5</v>
      </c>
      <c r="B8" s="7">
        <f>B6+B7</f>
        <v>878590.59</v>
      </c>
      <c r="C8" s="7">
        <f aca="true" t="shared" si="0" ref="C8:J8">C6+C7</f>
        <v>717467.38</v>
      </c>
      <c r="D8" s="7">
        <f t="shared" si="0"/>
        <v>963194.3899999999</v>
      </c>
      <c r="E8" s="7">
        <f t="shared" si="0"/>
        <v>593580.74</v>
      </c>
      <c r="F8" s="7">
        <f t="shared" si="0"/>
        <v>562717.2100000001</v>
      </c>
      <c r="G8" s="7">
        <f t="shared" si="0"/>
        <v>667088.3200000001</v>
      </c>
      <c r="H8" s="7">
        <f t="shared" si="0"/>
        <v>608909.76</v>
      </c>
      <c r="I8" s="7">
        <f t="shared" si="0"/>
        <v>905242.7899999999</v>
      </c>
      <c r="J8" s="7">
        <f t="shared" si="0"/>
        <v>253224.88</v>
      </c>
      <c r="K8" s="7">
        <f>+K7+K6</f>
        <v>6150016.059999999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372023.56999999995</v>
      </c>
      <c r="C13" s="10">
        <v>303852.12999999995</v>
      </c>
      <c r="D13" s="10">
        <v>816072.93</v>
      </c>
      <c r="E13" s="10">
        <v>746709.56</v>
      </c>
      <c r="F13" s="10">
        <v>624584.3099999999</v>
      </c>
      <c r="G13" s="10">
        <v>417112.63</v>
      </c>
      <c r="H13" s="10">
        <v>177109.69999999998</v>
      </c>
      <c r="I13" s="10">
        <v>291263.22000000003</v>
      </c>
      <c r="J13" s="10">
        <v>309523.54</v>
      </c>
      <c r="K13" s="10">
        <v>480478.27999999997</v>
      </c>
      <c r="L13" s="10">
        <f>SUM(B13:K13)</f>
        <v>4538729.87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-10612.8</v>
      </c>
      <c r="C14" s="8">
        <v>-14176.8</v>
      </c>
      <c r="D14" s="8">
        <v>-34892</v>
      </c>
      <c r="E14" s="8">
        <v>-36929.2</v>
      </c>
      <c r="F14" s="8">
        <v>-34368.4</v>
      </c>
      <c r="G14" s="8">
        <v>-15818</v>
      </c>
      <c r="H14" s="8">
        <v>-5082</v>
      </c>
      <c r="I14" s="8">
        <v>-9015.6</v>
      </c>
      <c r="J14" s="8">
        <v>-5896</v>
      </c>
      <c r="K14" s="8">
        <v>-19188.4</v>
      </c>
      <c r="L14" s="8">
        <f>SUM(B14:K14)</f>
        <v>-185979.19999999998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361410.76999999996</v>
      </c>
      <c r="C15" s="7">
        <f aca="true" t="shared" si="1" ref="C15:K15">C13+C14</f>
        <v>289675.32999999996</v>
      </c>
      <c r="D15" s="7">
        <f t="shared" si="1"/>
        <v>781180.93</v>
      </c>
      <c r="E15" s="7">
        <f t="shared" si="1"/>
        <v>709780.3600000001</v>
      </c>
      <c r="F15" s="7">
        <f t="shared" si="1"/>
        <v>590215.9099999999</v>
      </c>
      <c r="G15" s="7">
        <f t="shared" si="1"/>
        <v>401294.63</v>
      </c>
      <c r="H15" s="7">
        <f t="shared" si="1"/>
        <v>172027.69999999998</v>
      </c>
      <c r="I15" s="7">
        <f t="shared" si="1"/>
        <v>282247.62000000005</v>
      </c>
      <c r="J15" s="7">
        <f t="shared" si="1"/>
        <v>303627.54</v>
      </c>
      <c r="K15" s="7">
        <f t="shared" si="1"/>
        <v>461289.87999999995</v>
      </c>
      <c r="L15" s="7">
        <f>+L13+L14</f>
        <v>4352750.67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777433.41</v>
      </c>
      <c r="C20" s="10">
        <v>576970.62</v>
      </c>
      <c r="D20" s="10">
        <v>535769.2100000001</v>
      </c>
      <c r="E20" s="10">
        <v>140921.71000000002</v>
      </c>
      <c r="F20" s="10">
        <v>533133.76</v>
      </c>
      <c r="G20" s="10">
        <v>675080.91</v>
      </c>
      <c r="H20" s="10">
        <v>147612.45</v>
      </c>
      <c r="I20" s="10">
        <v>571327.07</v>
      </c>
      <c r="J20" s="10">
        <v>572204.39</v>
      </c>
      <c r="K20" s="10">
        <v>672458.3400000001</v>
      </c>
      <c r="L20" s="10">
        <v>640437.03</v>
      </c>
      <c r="M20" s="10">
        <v>271120.06</v>
      </c>
      <c r="N20" s="10">
        <v>162534.02</v>
      </c>
      <c r="O20" s="10">
        <f>SUM(B20:N20)</f>
        <v>6277002.9799999995</v>
      </c>
    </row>
    <row r="21" spans="1:15" ht="27" customHeight="1">
      <c r="A21" s="2" t="s">
        <v>4</v>
      </c>
      <c r="B21" s="8">
        <v>-40766</v>
      </c>
      <c r="C21" s="8">
        <v>-33642.4</v>
      </c>
      <c r="D21" s="8">
        <v>-31816.4</v>
      </c>
      <c r="E21" s="8">
        <v>-4611.2</v>
      </c>
      <c r="F21" s="8">
        <v>-19272</v>
      </c>
      <c r="G21" s="8">
        <v>-27997.2</v>
      </c>
      <c r="H21" s="8">
        <v>-5900.4</v>
      </c>
      <c r="I21" s="8">
        <v>-34852.4</v>
      </c>
      <c r="J21" s="8">
        <v>-29031.2</v>
      </c>
      <c r="K21" s="8">
        <v>-27940</v>
      </c>
      <c r="L21" s="8">
        <v>-24310</v>
      </c>
      <c r="M21" s="8">
        <v>-8338</v>
      </c>
      <c r="N21" s="8">
        <v>-7229.2</v>
      </c>
      <c r="O21" s="8">
        <f>SUM(B21:N21)</f>
        <v>-295706.39999999997</v>
      </c>
    </row>
    <row r="22" spans="1:15" ht="27" customHeight="1">
      <c r="A22" s="6" t="s">
        <v>5</v>
      </c>
      <c r="B22" s="7">
        <f>+B20+B21</f>
        <v>736667.41</v>
      </c>
      <c r="C22" s="7">
        <f>+C20+C21</f>
        <v>543328.22</v>
      </c>
      <c r="D22" s="7">
        <f aca="true" t="shared" si="2" ref="D22:O22">+D20+D21</f>
        <v>503952.81000000006</v>
      </c>
      <c r="E22" s="7">
        <f t="shared" si="2"/>
        <v>136310.51</v>
      </c>
      <c r="F22" s="7">
        <f t="shared" si="2"/>
        <v>513861.76</v>
      </c>
      <c r="G22" s="7">
        <f t="shared" si="2"/>
        <v>647083.7100000001</v>
      </c>
      <c r="H22" s="7">
        <f t="shared" si="2"/>
        <v>141712.05000000002</v>
      </c>
      <c r="I22" s="7">
        <f t="shared" si="2"/>
        <v>536474.6699999999</v>
      </c>
      <c r="J22" s="7">
        <f t="shared" si="2"/>
        <v>543173.1900000001</v>
      </c>
      <c r="K22" s="7">
        <f t="shared" si="2"/>
        <v>644518.3400000001</v>
      </c>
      <c r="L22" s="7">
        <f t="shared" si="2"/>
        <v>616127.03</v>
      </c>
      <c r="M22" s="7">
        <f t="shared" si="2"/>
        <v>262782.06</v>
      </c>
      <c r="N22" s="7">
        <f t="shared" si="2"/>
        <v>155304.81999999998</v>
      </c>
      <c r="O22" s="7">
        <f t="shared" si="2"/>
        <v>5981296.579999999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2020-06-25T18:45:09Z</dcterms:modified>
  <cp:category/>
  <cp:version/>
  <cp:contentType/>
  <cp:contentStatus/>
</cp:coreProperties>
</file>