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<sst xmlns="http://schemas.openxmlformats.org/spreadsheetml/2006/main" count="81" uniqueCount="63">
  <si>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</si>
  <si>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</si>
  <si>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</si>
  <si>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</si>
  <si>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</si>
  <si>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</si>
  <si>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</si>
  <si>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</si>
  <si>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</si>
  <si>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</si>
  <si>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</si>
  <si>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</si>
  <si>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</si>
  <si>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</si>
  <si>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</si>
  <si>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</si>
  <si>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</si>
  <si>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</si>
  <si>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</si>
  <si>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</si>
  <si>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</si>
  <si>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</si>
  <si>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</si>
  <si>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</si>
  <si>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</si>
  <si>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</si>
  <si>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</si>
  <si>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</si>
  <si>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</si>
  <si>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</si>
  <si>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</si>
  <si>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</si>
  <si>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</si>
  <si>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</si>
  <si>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</si>
  <si>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</si>
  <si>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</si>
  <si>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</si>
  <si>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</si>
  <si>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</si>
  <si>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</si>
  <si>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</si>
  <si>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</si>
  <si>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</si>
  <si>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</si>
  <si>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</si>
  <si>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</si>
  <si>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</si>
  <si>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</si>
  <si>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</si>
  <si>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</si>
  <si>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</si>
  <si>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</si>
  <si>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</si>
  <si>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</si>
  <si>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</si>
  <si>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</si>
  <si>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</si>
  <si>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</si>
  <si>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</si>
  <si>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</si>
  <si>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</si>
  <si>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18/06/20 - VENCIMENTO 25/06/208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</si>
</sst>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1439859.0799999998</v>
      </c>
      <c r="C6" s="10">
        <v>1253821.0000000002</v>
      </c>
      <c r="D6" s="10">
        <v>1553932.3099999998</v>
      </c>
      <c r="E6" s="10">
        <v>1052309.96</v>
      </c>
      <c r="F6" s="10">
        <v>924916.89</v>
      </c>
      <c r="G6" s="10">
        <v>1020859.3700000001</v>
      </c>
      <c r="H6" s="10">
        <v>950943.35</v>
      </c>
      <c r="I6" s="10">
        <v>1474247.44</v>
      </c>
      <c r="J6" s="10">
        <v>511667.77</v>
      </c>
      <c r="K6" s="10">
        <f>SUM(B6:J6)</f>
        <v>10182557.169999998</v>
      </c>
      <c r="Q6"/>
      <c r="R6"/>
    </row>
    <row r="7" spans="1:18" ht="27" customHeight="1">
      <c r="A7" s="2" t="s">
        <v>4</v>
      </c>
      <c r="B7" s="19">
        <v>-87459.07</v>
      </c>
      <c r="C7" s="19">
        <v>-43127.01</v>
      </c>
      <c r="D7" s="19">
        <v>-62751.9</v>
      </c>
      <c r="E7" s="19">
        <v>-77717.01999999999</v>
      </c>
      <c r="F7" s="19">
        <v>-31363.2</v>
      </c>
      <c r="G7" s="19">
        <v>-81639.06</v>
      </c>
      <c r="H7" s="19">
        <v>-28164.010000000002</v>
      </c>
      <c r="I7" s="19">
        <v>-55806.32000000001</v>
      </c>
      <c r="J7" s="19">
        <v>-10251.86</v>
      </c>
      <c r="K7" s="8">
        <f>SUM(B7:J7)</f>
        <v>-478279.45</v>
      </c>
      <c r="Q7"/>
      <c r="R7"/>
    </row>
    <row r="8" spans="1:11" ht="27" customHeight="1">
      <c r="A8" s="6" t="s">
        <v>5</v>
      </c>
      <c r="B8" s="7">
        <f>B6+B7</f>
        <v>1352400.0099999998</v>
      </c>
      <c r="C8" s="7">
        <f aca="true" t="shared" si="0" ref="C8:J8">C6+C7</f>
        <v>1210693.9900000002</v>
      </c>
      <c r="D8" s="7">
        <f t="shared" si="0"/>
        <v>1491180.41</v>
      </c>
      <c r="E8" s="7">
        <f t="shared" si="0"/>
        <v>974592.94</v>
      </c>
      <c r="F8" s="7">
        <f t="shared" si="0"/>
        <v>893553.6900000001</v>
      </c>
      <c r="G8" s="7">
        <f t="shared" si="0"/>
        <v>939220.31</v>
      </c>
      <c r="H8" s="7">
        <f t="shared" si="0"/>
        <v>922779.34</v>
      </c>
      <c r="I8" s="7">
        <f t="shared" si="0"/>
        <v>1418441.1199999999</v>
      </c>
      <c r="J8" s="7">
        <f t="shared" si="0"/>
        <v>501415.91000000003</v>
      </c>
      <c r="K8" s="7">
        <f>+K7+K6</f>
        <v>9704277.719999999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590675.26</v>
      </c>
      <c r="C13" s="10">
        <v>458680.17999999993</v>
      </c>
      <c r="D13" s="10">
        <v>1287419.1700000002</v>
      </c>
      <c r="E13" s="10">
        <v>1081758.53</v>
      </c>
      <c r="F13" s="10">
        <v>946994.0399999999</v>
      </c>
      <c r="G13" s="10">
        <v>710022.1799999999</v>
      </c>
      <c r="H13" s="10">
        <v>325445.32</v>
      </c>
      <c r="I13" s="10">
        <v>473518.64</v>
      </c>
      <c r="J13" s="10">
        <v>585407.4500000001</v>
      </c>
      <c r="K13" s="10">
        <v>766606.39</v>
      </c>
      <c r="L13" s="10">
        <f>SUM(B13:K13)</f>
        <v>7226527.16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-12619.2</v>
      </c>
      <c r="C14" s="8">
        <v>-16178.8</v>
      </c>
      <c r="D14" s="8">
        <v>-41866</v>
      </c>
      <c r="E14" s="8">
        <v>-38689.2</v>
      </c>
      <c r="F14" s="8">
        <v>-39208.4</v>
      </c>
      <c r="G14" s="8">
        <v>-21621.6</v>
      </c>
      <c r="H14" s="8">
        <v>-7893.6</v>
      </c>
      <c r="I14" s="8">
        <v>-19037.76</v>
      </c>
      <c r="J14" s="8">
        <v>-10040.8</v>
      </c>
      <c r="K14" s="8">
        <v>-26285.6</v>
      </c>
      <c r="L14" s="8">
        <f>SUM(B14:K14)</f>
        <v>-233440.96000000002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578056.06</v>
      </c>
      <c r="C15" s="7">
        <f aca="true" t="shared" si="1" ref="C15:K15">C13+C14</f>
        <v>442501.37999999995</v>
      </c>
      <c r="D15" s="7">
        <f t="shared" si="1"/>
        <v>1245553.1700000002</v>
      </c>
      <c r="E15" s="7">
        <f t="shared" si="1"/>
        <v>1043069.3300000001</v>
      </c>
      <c r="F15" s="7">
        <f t="shared" si="1"/>
        <v>907785.6399999999</v>
      </c>
      <c r="G15" s="7">
        <f t="shared" si="1"/>
        <v>688400.58</v>
      </c>
      <c r="H15" s="7">
        <f t="shared" si="1"/>
        <v>317551.72000000003</v>
      </c>
      <c r="I15" s="7">
        <f t="shared" si="1"/>
        <v>454480.88</v>
      </c>
      <c r="J15" s="7">
        <f t="shared" si="1"/>
        <v>575366.65</v>
      </c>
      <c r="K15" s="7">
        <f t="shared" si="1"/>
        <v>740320.79</v>
      </c>
      <c r="L15" s="7">
        <f>+L13+L14</f>
        <v>6993086.2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1050323.84</v>
      </c>
      <c r="C20" s="10">
        <v>813501.64</v>
      </c>
      <c r="D20" s="10">
        <v>705232.0900000001</v>
      </c>
      <c r="E20" s="10">
        <v>196380.08000000002</v>
      </c>
      <c r="F20" s="10">
        <v>759813.79</v>
      </c>
      <c r="G20" s="10">
        <v>1001591.39</v>
      </c>
      <c r="H20" s="10">
        <v>221340.5</v>
      </c>
      <c r="I20" s="10">
        <v>791437.1699999999</v>
      </c>
      <c r="J20" s="10">
        <v>772225.24</v>
      </c>
      <c r="K20" s="10">
        <v>915933.65</v>
      </c>
      <c r="L20" s="10">
        <v>848031.99</v>
      </c>
      <c r="M20" s="10">
        <v>380141.77999999997</v>
      </c>
      <c r="N20" s="10">
        <v>254354.77000000002</v>
      </c>
      <c r="O20" s="10">
        <f>SUM(B20:N20)</f>
        <v>8710307.93</v>
      </c>
    </row>
    <row r="21" spans="1:15" ht="27" customHeight="1">
      <c r="A21" s="2" t="s">
        <v>4</v>
      </c>
      <c r="B21" s="8">
        <v>-41382</v>
      </c>
      <c r="C21" s="8">
        <v>-35723.6</v>
      </c>
      <c r="D21" s="8">
        <v>-31024.4</v>
      </c>
      <c r="E21" s="8">
        <v>-5064.4</v>
      </c>
      <c r="F21" s="8">
        <v>-19742.8</v>
      </c>
      <c r="G21" s="8">
        <v>-32397.2</v>
      </c>
      <c r="H21" s="8">
        <v>-6340.4</v>
      </c>
      <c r="I21" s="8">
        <v>-35279.2</v>
      </c>
      <c r="J21" s="8">
        <v>-29488.8</v>
      </c>
      <c r="K21" s="8">
        <v>-28168.8</v>
      </c>
      <c r="L21" s="8">
        <v>-23975.6</v>
      </c>
      <c r="M21" s="8">
        <v>-10353.2</v>
      </c>
      <c r="N21" s="8">
        <v>-10014.4</v>
      </c>
      <c r="O21" s="8">
        <f>SUM(B21:N21)</f>
        <v>-308954.8</v>
      </c>
    </row>
    <row r="22" spans="1:15" ht="27" customHeight="1">
      <c r="A22" s="6" t="s">
        <v>5</v>
      </c>
      <c r="B22" s="7">
        <f>+B20+B21</f>
        <v>1008941.8400000001</v>
      </c>
      <c r="C22" s="7">
        <f>+C20+C21</f>
        <v>777778.04</v>
      </c>
      <c r="D22" s="7">
        <f aca="true" t="shared" si="2" ref="D22:O22">+D20+D21</f>
        <v>674207.6900000001</v>
      </c>
      <c r="E22" s="7">
        <f t="shared" si="2"/>
        <v>191315.68000000002</v>
      </c>
      <c r="F22" s="7">
        <f t="shared" si="2"/>
        <v>740070.99</v>
      </c>
      <c r="G22" s="7">
        <f t="shared" si="2"/>
        <v>969194.1900000001</v>
      </c>
      <c r="H22" s="7">
        <f t="shared" si="2"/>
        <v>215000.1</v>
      </c>
      <c r="I22" s="7">
        <f t="shared" si="2"/>
        <v>756157.97</v>
      </c>
      <c r="J22" s="7">
        <f t="shared" si="2"/>
        <v>742736.44</v>
      </c>
      <c r="K22" s="7">
        <f t="shared" si="2"/>
        <v>887764.85</v>
      </c>
      <c r="L22" s="7">
        <f t="shared" si="2"/>
        <v>824056.39</v>
      </c>
      <c r="M22" s="7">
        <f t="shared" si="2"/>
        <v>369788.57999999996</v>
      </c>
      <c r="N22" s="7">
        <f t="shared" si="2"/>
        <v>244340.37000000002</v>
      </c>
      <c r="O22" s="7">
        <f t="shared" si="2"/>
        <v>8401353.129999999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2020-06-24T19:58:29Z</dcterms:modified>
  <cp:category/>
  <cp:version/>
  <cp:contentType/>
  <cp:contentStatus/>
</cp:coreProperties>
</file>