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<sst xmlns="http://schemas.openxmlformats.org/spreadsheetml/2006/main" count="81" uniqueCount="63">
  <si>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</si>
  <si>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</si>
  <si>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</si>
  <si>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</si>
  <si>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</si>
  <si>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</si>
  <si>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</si>
  <si>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</si>
  <si>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</si>
  <si>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</si>
  <si>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</si>
  <si>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</si>
  <si>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</si>
  <si>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</si>
  <si>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</si>
  <si>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</si>
  <si>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</si>
  <si>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</si>
  <si>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</si>
  <si>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</si>
  <si>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</si>
  <si>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</si>
  <si>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</si>
  <si>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</si>
  <si>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</si>
  <si>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</si>
  <si>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</si>
  <si>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</si>
  <si>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</si>
  <si>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</si>
  <si>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</si>
  <si>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</si>
  <si>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</si>
  <si>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</si>
  <si>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</si>
  <si>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</si>
  <si>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</si>
  <si>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</si>
  <si>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</si>
  <si>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</si>
  <si>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</si>
  <si>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</si>
  <si>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</si>
  <si>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</si>
  <si>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</si>
  <si>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</si>
  <si>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</si>
  <si>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</si>
  <si>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</si>
  <si>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</si>
  <si>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</si>
  <si>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</si>
  <si>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</si>
  <si>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</si>
  <si>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</si>
  <si>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</si>
  <si>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</si>
  <si>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</si>
  <si>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</si>
  <si>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</si>
  <si>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</si>
  <si>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</si>
  <si>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17/06/20 - VENCIMENTO 24/06/208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</si>
</sst>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C10">
      <selection activeCell="N16" sqref="N1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1440043.25</v>
      </c>
      <c r="C6" s="10">
        <v>1254626.3699999999</v>
      </c>
      <c r="D6" s="10">
        <v>1554791.48</v>
      </c>
      <c r="E6" s="10">
        <v>1052816.33</v>
      </c>
      <c r="F6" s="10">
        <v>924132.6000000001</v>
      </c>
      <c r="G6" s="10">
        <v>1022812.98</v>
      </c>
      <c r="H6" s="10">
        <v>952048.11</v>
      </c>
      <c r="I6" s="10">
        <v>1477505.44</v>
      </c>
      <c r="J6" s="10">
        <v>511268.5</v>
      </c>
      <c r="K6" s="10">
        <f>SUM(B6:J6)</f>
        <v>10190045.06</v>
      </c>
      <c r="Q6"/>
      <c r="R6"/>
    </row>
    <row r="7" spans="1:18" ht="27" customHeight="1">
      <c r="A7" s="2" t="s">
        <v>4</v>
      </c>
      <c r="B7" s="19">
        <v>-90745.7</v>
      </c>
      <c r="C7" s="19">
        <v>-43254.25</v>
      </c>
      <c r="D7" s="19">
        <v>-66664.36</v>
      </c>
      <c r="E7" s="19">
        <v>-86938.95</v>
      </c>
      <c r="F7" s="19">
        <v>-30681.2</v>
      </c>
      <c r="G7" s="19">
        <v>-88664.11</v>
      </c>
      <c r="H7" s="19">
        <v>-29681.71</v>
      </c>
      <c r="I7" s="19">
        <v>-58761.45</v>
      </c>
      <c r="J7" s="19">
        <v>-11068.74</v>
      </c>
      <c r="K7" s="8">
        <f>SUM(B7:J7)</f>
        <v>-506460.47000000003</v>
      </c>
      <c r="Q7"/>
      <c r="R7"/>
    </row>
    <row r="8" spans="1:11" ht="27" customHeight="1">
      <c r="A8" s="6" t="s">
        <v>5</v>
      </c>
      <c r="B8" s="7">
        <f>B6+B7</f>
        <v>1349297.55</v>
      </c>
      <c r="C8" s="7">
        <f aca="true" t="shared" si="0" ref="C8:J8">C6+C7</f>
        <v>1211372.1199999999</v>
      </c>
      <c r="D8" s="7">
        <f t="shared" si="0"/>
        <v>1488127.1199999999</v>
      </c>
      <c r="E8" s="7">
        <f t="shared" si="0"/>
        <v>965877.3800000001</v>
      </c>
      <c r="F8" s="7">
        <f t="shared" si="0"/>
        <v>893451.4000000001</v>
      </c>
      <c r="G8" s="7">
        <f t="shared" si="0"/>
        <v>934148.87</v>
      </c>
      <c r="H8" s="7">
        <f t="shared" si="0"/>
        <v>922366.4</v>
      </c>
      <c r="I8" s="7">
        <f t="shared" si="0"/>
        <v>1418743.99</v>
      </c>
      <c r="J8" s="7">
        <f t="shared" si="0"/>
        <v>500199.76</v>
      </c>
      <c r="K8" s="7">
        <f>+K7+K6</f>
        <v>9683584.59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591594.5499999999</v>
      </c>
      <c r="C13" s="10">
        <v>459556.32999999996</v>
      </c>
      <c r="D13" s="10">
        <v>1288803.8299999998</v>
      </c>
      <c r="E13" s="10">
        <v>1084894.35</v>
      </c>
      <c r="F13" s="10">
        <v>948410.8099999999</v>
      </c>
      <c r="G13" s="10">
        <v>709836.6399999999</v>
      </c>
      <c r="H13" s="10">
        <v>324751.79</v>
      </c>
      <c r="I13" s="10">
        <v>473327.49</v>
      </c>
      <c r="J13" s="10">
        <v>584605.75</v>
      </c>
      <c r="K13" s="10">
        <v>767216.11</v>
      </c>
      <c r="L13" s="10">
        <f>SUM(B13:K13)</f>
        <v>7232997.65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-12914</v>
      </c>
      <c r="C14" s="8">
        <v>-16865.2</v>
      </c>
      <c r="D14" s="8">
        <v>-42798.8</v>
      </c>
      <c r="E14" s="8">
        <v>-38504.4</v>
      </c>
      <c r="F14" s="8">
        <v>-38183.2</v>
      </c>
      <c r="G14" s="8">
        <v>-21018.8</v>
      </c>
      <c r="H14" s="8">
        <v>-6960.8</v>
      </c>
      <c r="I14" s="8">
        <v>-19709.92</v>
      </c>
      <c r="J14" s="8">
        <v>-10146.4</v>
      </c>
      <c r="K14" s="8">
        <v>-25916</v>
      </c>
      <c r="L14" s="8">
        <f>SUM(B14:K14)</f>
        <v>-233017.51999999993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578680.5499999999</v>
      </c>
      <c r="C15" s="7">
        <f aca="true" t="shared" si="1" ref="C15:K15">C13+C14</f>
        <v>442691.12999999995</v>
      </c>
      <c r="D15" s="7">
        <f t="shared" si="1"/>
        <v>1246005.0299999998</v>
      </c>
      <c r="E15" s="7">
        <f t="shared" si="1"/>
        <v>1046389.9500000001</v>
      </c>
      <c r="F15" s="7">
        <f t="shared" si="1"/>
        <v>910227.61</v>
      </c>
      <c r="G15" s="7">
        <f t="shared" si="1"/>
        <v>688817.8399999999</v>
      </c>
      <c r="H15" s="7">
        <f t="shared" si="1"/>
        <v>317790.99</v>
      </c>
      <c r="I15" s="7">
        <f t="shared" si="1"/>
        <v>453617.57</v>
      </c>
      <c r="J15" s="7">
        <f t="shared" si="1"/>
        <v>574459.35</v>
      </c>
      <c r="K15" s="7">
        <f t="shared" si="1"/>
        <v>741300.11</v>
      </c>
      <c r="L15" s="7">
        <f>+L13+L14</f>
        <v>6999980.130000001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1050365.08</v>
      </c>
      <c r="C20" s="10">
        <v>813178.6</v>
      </c>
      <c r="D20" s="10">
        <v>706474.53</v>
      </c>
      <c r="E20" s="10">
        <v>197206.75</v>
      </c>
      <c r="F20" s="10">
        <v>762047.6799999999</v>
      </c>
      <c r="G20" s="10">
        <v>1007310.59</v>
      </c>
      <c r="H20" s="10">
        <v>222424.71000000002</v>
      </c>
      <c r="I20" s="10">
        <v>790311.53</v>
      </c>
      <c r="J20" s="10">
        <v>771359.65</v>
      </c>
      <c r="K20" s="10">
        <v>915818.4600000001</v>
      </c>
      <c r="L20" s="10">
        <v>849846.71</v>
      </c>
      <c r="M20" s="10">
        <v>380704.14</v>
      </c>
      <c r="N20" s="10">
        <v>254737.52</v>
      </c>
      <c r="O20" s="10">
        <f>SUM(B20:N20)</f>
        <v>8721785.95</v>
      </c>
    </row>
    <row r="21" spans="1:15" ht="27" customHeight="1">
      <c r="A21" s="2" t="s">
        <v>4</v>
      </c>
      <c r="B21" s="8">
        <v>-40304</v>
      </c>
      <c r="C21" s="8">
        <v>-36137.2</v>
      </c>
      <c r="D21" s="8">
        <v>-29911.2</v>
      </c>
      <c r="E21" s="8">
        <v>-5046.8</v>
      </c>
      <c r="F21" s="8">
        <v>-20050.8</v>
      </c>
      <c r="G21" s="8">
        <v>-32916.4</v>
      </c>
      <c r="H21" s="8">
        <v>-5992.8</v>
      </c>
      <c r="I21" s="8">
        <v>-35103.2</v>
      </c>
      <c r="J21" s="8">
        <v>-28608.8</v>
      </c>
      <c r="K21" s="8">
        <v>-27618.8</v>
      </c>
      <c r="L21" s="8">
        <v>-24697.2</v>
      </c>
      <c r="M21" s="8">
        <v>-10111.2</v>
      </c>
      <c r="N21" s="8">
        <v>-9798.8</v>
      </c>
      <c r="O21" s="8">
        <f>SUM(B21:N21)</f>
        <v>-306297.19999999995</v>
      </c>
    </row>
    <row r="22" spans="1:15" ht="27" customHeight="1">
      <c r="A22" s="6" t="s">
        <v>5</v>
      </c>
      <c r="B22" s="7">
        <f>+B20+B21</f>
        <v>1010061.0800000001</v>
      </c>
      <c r="C22" s="7">
        <f>+C20+C21</f>
        <v>777041.4</v>
      </c>
      <c r="D22" s="7">
        <f aca="true" t="shared" si="2" ref="D22:O22">+D20+D21</f>
        <v>676563.3300000001</v>
      </c>
      <c r="E22" s="7">
        <f t="shared" si="2"/>
        <v>192159.95</v>
      </c>
      <c r="F22" s="7">
        <f t="shared" si="2"/>
        <v>741996.8799999999</v>
      </c>
      <c r="G22" s="7">
        <f t="shared" si="2"/>
        <v>974394.19</v>
      </c>
      <c r="H22" s="7">
        <f t="shared" si="2"/>
        <v>216431.91000000003</v>
      </c>
      <c r="I22" s="7">
        <f t="shared" si="2"/>
        <v>755208.3300000001</v>
      </c>
      <c r="J22" s="7">
        <f t="shared" si="2"/>
        <v>742750.85</v>
      </c>
      <c r="K22" s="7">
        <f t="shared" si="2"/>
        <v>888199.66</v>
      </c>
      <c r="L22" s="7">
        <f t="shared" si="2"/>
        <v>825149.51</v>
      </c>
      <c r="M22" s="7">
        <f t="shared" si="2"/>
        <v>370592.94</v>
      </c>
      <c r="N22" s="7">
        <f t="shared" si="2"/>
        <v>244938.72</v>
      </c>
      <c r="O22" s="7">
        <f t="shared" si="2"/>
        <v>8415488.75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2020-06-23T18:46:04Z</dcterms:modified>
  <cp:category/>
  <cp:version/>
  <cp:contentType/>
  <cp:contentStatus/>
</cp:coreProperties>
</file>