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<sst xmlns="http://schemas.openxmlformats.org/spreadsheetml/2006/main" count="81" uniqueCount="63">
  <si>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</si>
  <si>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</si>
  <si>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</si>
  <si>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</si>
  <si>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</si>
  <si>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</si>
  <si>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</si>
  <si>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</si>
  <si>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</si>
  <si>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</si>
  <si>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</si>
  <si>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</si>
  <si>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</si>
  <si>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</si>
  <si>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</si>
  <si>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</si>
  <si>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</si>
  <si>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</si>
  <si>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</si>
  <si>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</si>
  <si>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</si>
  <si>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</si>
  <si>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</si>
  <si>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</si>
  <si>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</si>
  <si>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</si>
  <si>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</si>
  <si>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</si>
  <si>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</si>
  <si>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</si>
  <si>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</si>
  <si>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</si>
  <si>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</si>
  <si>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</si>
  <si>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</si>
  <si>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</si>
  <si>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</si>
  <si>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</si>
  <si>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</si>
  <si>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</si>
  <si>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</si>
  <si>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</si>
  <si>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</si>
  <si>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</si>
  <si>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</si>
  <si>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</si>
  <si>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</si>
  <si>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</si>
  <si>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</si>
  <si>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</si>
  <si>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</si>
  <si>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</si>
  <si>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</si>
  <si>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</si>
  <si>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</si>
  <si>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</si>
  <si>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</si>
  <si>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</si>
  <si>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</si>
  <si>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</si>
  <si>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</si>
  <si>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</si>
  <si>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13/06/20 - VENCIMENTO 19/06/208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</si>
</sst>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908964.71</v>
      </c>
      <c r="C6" s="10">
        <v>767328.5499999999</v>
      </c>
      <c r="D6" s="10">
        <v>971271.6399999999</v>
      </c>
      <c r="E6" s="10">
        <v>619139.02</v>
      </c>
      <c r="F6" s="10">
        <v>587933.43</v>
      </c>
      <c r="G6" s="10">
        <v>686897.9600000001</v>
      </c>
      <c r="H6" s="10">
        <v>640851.06</v>
      </c>
      <c r="I6" s="10">
        <v>939866.1900000001</v>
      </c>
      <c r="J6" s="10">
        <v>267845.02</v>
      </c>
      <c r="K6" s="10">
        <f>SUM(B6:J6)</f>
        <v>6390097.58</v>
      </c>
      <c r="Q6"/>
      <c r="R6"/>
    </row>
    <row r="7" spans="1:18" ht="27" customHeight="1">
      <c r="A7" s="2" t="s">
        <v>4</v>
      </c>
      <c r="B7" s="19">
        <v>-32942.8</v>
      </c>
      <c r="C7" s="19">
        <v>-32810.8</v>
      </c>
      <c r="D7" s="19">
        <v>-41923.2</v>
      </c>
      <c r="E7" s="19">
        <v>-21177.2</v>
      </c>
      <c r="F7" s="19">
        <v>-22950.4</v>
      </c>
      <c r="G7" s="19">
        <v>-18744</v>
      </c>
      <c r="H7" s="19">
        <v>-16148</v>
      </c>
      <c r="I7" s="19">
        <v>-29405.2</v>
      </c>
      <c r="J7" s="19">
        <v>-3000.8</v>
      </c>
      <c r="K7" s="8">
        <f>SUM(B7:J7)</f>
        <v>-219102.4</v>
      </c>
      <c r="Q7"/>
      <c r="R7"/>
    </row>
    <row r="8" spans="1:11" ht="27" customHeight="1">
      <c r="A8" s="6" t="s">
        <v>5</v>
      </c>
      <c r="B8" s="7">
        <f>B6+B7</f>
        <v>876021.9099999999</v>
      </c>
      <c r="C8" s="7">
        <f aca="true" t="shared" si="0" ref="C8:J8">C6+C7</f>
        <v>734517.7499999999</v>
      </c>
      <c r="D8" s="7">
        <f t="shared" si="0"/>
        <v>929348.44</v>
      </c>
      <c r="E8" s="7">
        <f t="shared" si="0"/>
        <v>597961.8200000001</v>
      </c>
      <c r="F8" s="7">
        <f t="shared" si="0"/>
        <v>564983.03</v>
      </c>
      <c r="G8" s="7">
        <f t="shared" si="0"/>
        <v>668153.9600000001</v>
      </c>
      <c r="H8" s="7">
        <f t="shared" si="0"/>
        <v>624703.06</v>
      </c>
      <c r="I8" s="7">
        <f t="shared" si="0"/>
        <v>910460.9900000001</v>
      </c>
      <c r="J8" s="7">
        <f t="shared" si="0"/>
        <v>264844.22000000003</v>
      </c>
      <c r="K8" s="7">
        <f>+K7+K6</f>
        <v>6170995.18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350285.44999999995</v>
      </c>
      <c r="C13" s="10">
        <v>290270.83999999997</v>
      </c>
      <c r="D13" s="10">
        <v>818718.1699999999</v>
      </c>
      <c r="E13" s="10">
        <v>717103.47</v>
      </c>
      <c r="F13" s="10">
        <v>610056.5299999999</v>
      </c>
      <c r="G13" s="10">
        <v>409505.51</v>
      </c>
      <c r="H13" s="10">
        <v>180695.79999999996</v>
      </c>
      <c r="I13" s="10">
        <v>301587.86</v>
      </c>
      <c r="J13" s="10">
        <v>322026.72</v>
      </c>
      <c r="K13" s="10">
        <v>474549.62999999995</v>
      </c>
      <c r="L13" s="10">
        <f>SUM(B13:K13)</f>
        <v>4474799.9799999995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-9820.8</v>
      </c>
      <c r="C14" s="8">
        <v>-13934.8</v>
      </c>
      <c r="D14" s="8">
        <v>-35107.6</v>
      </c>
      <c r="E14" s="8">
        <v>-34676.4</v>
      </c>
      <c r="F14" s="8">
        <v>-31992.4</v>
      </c>
      <c r="G14" s="8">
        <v>-14366</v>
      </c>
      <c r="H14" s="8">
        <v>-4840</v>
      </c>
      <c r="I14" s="8">
        <v>-8804.4</v>
      </c>
      <c r="J14" s="8">
        <v>-5539.6</v>
      </c>
      <c r="K14" s="8">
        <v>-18594.4</v>
      </c>
      <c r="L14" s="8">
        <f>SUM(B14:K14)</f>
        <v>-177676.4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340464.64999999997</v>
      </c>
      <c r="C15" s="7">
        <f aca="true" t="shared" si="1" ref="C15:K15">C13+C14</f>
        <v>276336.04</v>
      </c>
      <c r="D15" s="7">
        <f t="shared" si="1"/>
        <v>783610.57</v>
      </c>
      <c r="E15" s="7">
        <f t="shared" si="1"/>
        <v>682427.07</v>
      </c>
      <c r="F15" s="7">
        <f t="shared" si="1"/>
        <v>578064.1299999999</v>
      </c>
      <c r="G15" s="7">
        <f t="shared" si="1"/>
        <v>395139.51</v>
      </c>
      <c r="H15" s="7">
        <f t="shared" si="1"/>
        <v>175855.79999999996</v>
      </c>
      <c r="I15" s="7">
        <f t="shared" si="1"/>
        <v>292783.45999999996</v>
      </c>
      <c r="J15" s="7">
        <f t="shared" si="1"/>
        <v>316487.12</v>
      </c>
      <c r="K15" s="7">
        <f t="shared" si="1"/>
        <v>455955.2299999999</v>
      </c>
      <c r="L15" s="7">
        <f>+L13+L14</f>
        <v>4297123.579999999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757296.54</v>
      </c>
      <c r="C20" s="10">
        <v>562765.53</v>
      </c>
      <c r="D20" s="10">
        <v>519991.49999999994</v>
      </c>
      <c r="E20" s="10">
        <v>127355.98999999999</v>
      </c>
      <c r="F20" s="10">
        <v>608741.1</v>
      </c>
      <c r="G20" s="10">
        <v>679869.43</v>
      </c>
      <c r="H20" s="10">
        <v>146036.43</v>
      </c>
      <c r="I20" s="10">
        <v>530070.42</v>
      </c>
      <c r="J20" s="10">
        <v>558210.97</v>
      </c>
      <c r="K20" s="10">
        <v>659904.9800000001</v>
      </c>
      <c r="L20" s="10">
        <v>625842.02</v>
      </c>
      <c r="M20" s="10">
        <v>269445.21</v>
      </c>
      <c r="N20" s="10">
        <v>166678.85</v>
      </c>
      <c r="O20" s="10">
        <f>SUM(B20:N20)</f>
        <v>6212208.97</v>
      </c>
    </row>
    <row r="21" spans="1:15" ht="27" customHeight="1">
      <c r="A21" s="2" t="s">
        <v>4</v>
      </c>
      <c r="B21" s="8">
        <v>-40792.4</v>
      </c>
      <c r="C21" s="8">
        <v>-32736</v>
      </c>
      <c r="D21" s="8">
        <v>-30417.2</v>
      </c>
      <c r="E21" s="8">
        <v>-4510</v>
      </c>
      <c r="F21" s="8">
        <v>-17578</v>
      </c>
      <c r="G21" s="8">
        <v>-29440.4</v>
      </c>
      <c r="H21" s="8">
        <v>-4980.8</v>
      </c>
      <c r="I21" s="8">
        <v>-29818.8</v>
      </c>
      <c r="J21" s="8">
        <v>-28019.2</v>
      </c>
      <c r="K21" s="8">
        <v>-28195.2</v>
      </c>
      <c r="L21" s="8">
        <v>-23315.6</v>
      </c>
      <c r="M21" s="8">
        <v>-8052</v>
      </c>
      <c r="N21" s="8">
        <v>-8404</v>
      </c>
      <c r="O21" s="8">
        <f>SUM(B21:N21)</f>
        <v>-286259.6</v>
      </c>
    </row>
    <row r="22" spans="1:15" ht="27" customHeight="1">
      <c r="A22" s="6" t="s">
        <v>5</v>
      </c>
      <c r="B22" s="7">
        <f>+B20+B21</f>
        <v>716504.14</v>
      </c>
      <c r="C22" s="7">
        <f>+C20+C21</f>
        <v>530029.53</v>
      </c>
      <c r="D22" s="7">
        <f aca="true" t="shared" si="2" ref="D22:O22">+D20+D21</f>
        <v>489574.29999999993</v>
      </c>
      <c r="E22" s="7">
        <f t="shared" si="2"/>
        <v>122845.98999999999</v>
      </c>
      <c r="F22" s="7">
        <f t="shared" si="2"/>
        <v>591163.1</v>
      </c>
      <c r="G22" s="7">
        <f t="shared" si="2"/>
        <v>650429.03</v>
      </c>
      <c r="H22" s="7">
        <f t="shared" si="2"/>
        <v>141055.63</v>
      </c>
      <c r="I22" s="7">
        <f t="shared" si="2"/>
        <v>500251.62000000005</v>
      </c>
      <c r="J22" s="7">
        <f t="shared" si="2"/>
        <v>530191.77</v>
      </c>
      <c r="K22" s="7">
        <f t="shared" si="2"/>
        <v>631709.7800000001</v>
      </c>
      <c r="L22" s="7">
        <f t="shared" si="2"/>
        <v>602526.42</v>
      </c>
      <c r="M22" s="7">
        <f t="shared" si="2"/>
        <v>261393.21000000002</v>
      </c>
      <c r="N22" s="7">
        <f t="shared" si="2"/>
        <v>158274.85</v>
      </c>
      <c r="O22" s="7">
        <f t="shared" si="2"/>
        <v>5925949.37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2020-06-18T18:51:52Z</dcterms:modified>
  <cp:category/>
  <cp:version/>
  <cp:contentType/>
  <cp:contentStatus/>
</cp:coreProperties>
</file>