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<sst xmlns="http://schemas.openxmlformats.org/spreadsheetml/2006/main" count="81" uniqueCount="63">
  <si>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</si>
  <si>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</si>
  <si>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</si>
  <si>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</si>
  <si>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</si>
  <si>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</si>
  <si>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</si>
  <si>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</si>
  <si>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</si>
  <si>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</si>
  <si>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</si>
  <si>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</si>
  <si>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</si>
  <si>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</si>
  <si>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</si>
  <si>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</si>
  <si>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</si>
  <si>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</si>
  <si>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</si>
  <si>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</si>
  <si>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</si>
  <si>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</si>
  <si>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</si>
  <si>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</si>
  <si>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</si>
  <si>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</si>
  <si>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</si>
  <si>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</si>
  <si>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</si>
  <si>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</si>
  <si>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</si>
  <si>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</si>
  <si>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</si>
  <si>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</si>
  <si>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</si>
  <si>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</si>
  <si>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</si>
  <si>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</si>
  <si>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</si>
  <si>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</si>
  <si>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</si>
  <si>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</si>
  <si>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</si>
  <si>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</si>
  <si>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</si>
  <si>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</si>
  <si>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</si>
  <si>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</si>
  <si>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</si>
  <si>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</si>
  <si>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</si>
  <si>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</si>
  <si>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</si>
  <si>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</si>
  <si>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</si>
  <si>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</si>
  <si>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</si>
  <si>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</si>
  <si>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</si>
  <si>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</si>
  <si>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</si>
  <si>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</si>
  <si>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11/06/20 - VENCIMENTO 17/06/208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</si>
</sst>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1275640.94</v>
      </c>
      <c r="C6" s="10">
        <v>1149261.58</v>
      </c>
      <c r="D6" s="10">
        <v>1382340.8499999999</v>
      </c>
      <c r="E6" s="10">
        <v>951659.1900000001</v>
      </c>
      <c r="F6" s="10">
        <v>832094.7100000001</v>
      </c>
      <c r="G6" s="10">
        <v>914548.5900000001</v>
      </c>
      <c r="H6" s="10">
        <v>847159.33</v>
      </c>
      <c r="I6" s="10">
        <v>1315387.9500000002</v>
      </c>
      <c r="J6" s="10">
        <v>484707.08999999997</v>
      </c>
      <c r="K6" s="10">
        <f>SUM(B6:J6)</f>
        <v>9152800.23</v>
      </c>
      <c r="Q6"/>
      <c r="R6"/>
    </row>
    <row r="7" spans="1:18" ht="27" customHeight="1">
      <c r="A7" s="2" t="s">
        <v>4</v>
      </c>
      <c r="B7" s="19">
        <v>-37888.4</v>
      </c>
      <c r="C7" s="19">
        <v>-36462.8</v>
      </c>
      <c r="D7" s="19">
        <v>-46046</v>
      </c>
      <c r="E7" s="19">
        <v>-24992</v>
      </c>
      <c r="F7" s="19">
        <v>-28063.2</v>
      </c>
      <c r="G7" s="19">
        <v>-19166.4</v>
      </c>
      <c r="H7" s="19">
        <v>-16535.2</v>
      </c>
      <c r="I7" s="19">
        <v>-34949.2</v>
      </c>
      <c r="J7" s="19">
        <v>-4576</v>
      </c>
      <c r="K7" s="8">
        <f>SUM(B7:J7)</f>
        <v>-248679.2</v>
      </c>
      <c r="Q7"/>
      <c r="R7"/>
    </row>
    <row r="8" spans="1:11" ht="27" customHeight="1">
      <c r="A8" s="6" t="s">
        <v>5</v>
      </c>
      <c r="B8" s="7">
        <f>B6+B7</f>
        <v>1237752.54</v>
      </c>
      <c r="C8" s="7">
        <f aca="true" t="shared" si="0" ref="C8:J8">C6+C7</f>
        <v>1112798.78</v>
      </c>
      <c r="D8" s="7">
        <f t="shared" si="0"/>
        <v>1336294.8499999999</v>
      </c>
      <c r="E8" s="7">
        <f t="shared" si="0"/>
        <v>926667.1900000001</v>
      </c>
      <c r="F8" s="7">
        <f t="shared" si="0"/>
        <v>804031.5100000001</v>
      </c>
      <c r="G8" s="7">
        <f t="shared" si="0"/>
        <v>895382.1900000001</v>
      </c>
      <c r="H8" s="7">
        <f t="shared" si="0"/>
        <v>830624.13</v>
      </c>
      <c r="I8" s="7">
        <f t="shared" si="0"/>
        <v>1280438.7500000002</v>
      </c>
      <c r="J8" s="7">
        <f t="shared" si="0"/>
        <v>480131.08999999997</v>
      </c>
      <c r="K8" s="7">
        <f>+K7+K6</f>
        <v>8904121.030000001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530080.09</v>
      </c>
      <c r="C13" s="10">
        <v>394858.20999999996</v>
      </c>
      <c r="D13" s="10">
        <v>1177846.3800000001</v>
      </c>
      <c r="E13" s="10">
        <v>971466.72</v>
      </c>
      <c r="F13" s="10">
        <v>830992.48</v>
      </c>
      <c r="G13" s="10">
        <v>635513.13</v>
      </c>
      <c r="H13" s="10">
        <v>292466.72000000003</v>
      </c>
      <c r="I13" s="10">
        <v>419174.91000000003</v>
      </c>
      <c r="J13" s="10">
        <v>520553.74999999994</v>
      </c>
      <c r="K13" s="10">
        <v>682919.38</v>
      </c>
      <c r="L13" s="10">
        <f>SUM(B13:K13)</f>
        <v>6455871.7700000005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-11404.8</v>
      </c>
      <c r="C14" s="8">
        <v>-15122.8</v>
      </c>
      <c r="D14" s="8">
        <v>-39516.4</v>
      </c>
      <c r="E14" s="8">
        <v>-36898.4</v>
      </c>
      <c r="F14" s="8">
        <v>-37373.6</v>
      </c>
      <c r="G14" s="8">
        <v>-18902.4</v>
      </c>
      <c r="H14" s="8">
        <v>-7154.4</v>
      </c>
      <c r="I14" s="8">
        <v>-10586.4</v>
      </c>
      <c r="J14" s="8">
        <v>-8430.4</v>
      </c>
      <c r="K14" s="8">
        <v>-23900.8</v>
      </c>
      <c r="L14" s="8">
        <f>SUM(B14:K14)</f>
        <v>-209290.39999999997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518675.29</v>
      </c>
      <c r="C15" s="7">
        <f aca="true" t="shared" si="1" ref="C15:K15">C13+C14</f>
        <v>379735.41</v>
      </c>
      <c r="D15" s="7">
        <f t="shared" si="1"/>
        <v>1138329.9800000002</v>
      </c>
      <c r="E15" s="7">
        <f t="shared" si="1"/>
        <v>934568.32</v>
      </c>
      <c r="F15" s="7">
        <f t="shared" si="1"/>
        <v>793618.88</v>
      </c>
      <c r="G15" s="7">
        <f t="shared" si="1"/>
        <v>616610.73</v>
      </c>
      <c r="H15" s="7">
        <f t="shared" si="1"/>
        <v>285312.32</v>
      </c>
      <c r="I15" s="7">
        <f t="shared" si="1"/>
        <v>408588.51</v>
      </c>
      <c r="J15" s="7">
        <f t="shared" si="1"/>
        <v>512123.3499999999</v>
      </c>
      <c r="K15" s="7">
        <f t="shared" si="1"/>
        <v>659018.58</v>
      </c>
      <c r="L15" s="7">
        <f>+L13+L14</f>
        <v>6246581.37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931403.74</v>
      </c>
      <c r="C20" s="10">
        <v>721236.65</v>
      </c>
      <c r="D20" s="10">
        <v>634794.69</v>
      </c>
      <c r="E20" s="10">
        <v>157678.36000000002</v>
      </c>
      <c r="F20" s="10">
        <v>717522.5</v>
      </c>
      <c r="G20" s="10">
        <v>895956.0700000001</v>
      </c>
      <c r="H20" s="10">
        <v>198546.11</v>
      </c>
      <c r="I20" s="10">
        <v>707255.14</v>
      </c>
      <c r="J20" s="10">
        <v>700510.0800000001</v>
      </c>
      <c r="K20" s="10">
        <v>819009.37</v>
      </c>
      <c r="L20" s="10">
        <v>776776.1200000001</v>
      </c>
      <c r="M20" s="10">
        <v>342103.32</v>
      </c>
      <c r="N20" s="10">
        <v>236374.22999999998</v>
      </c>
      <c r="O20" s="10">
        <f>SUM(B20:N20)</f>
        <v>7839166.380000001</v>
      </c>
    </row>
    <row r="21" spans="1:15" ht="27" customHeight="1">
      <c r="A21" s="2" t="s">
        <v>4</v>
      </c>
      <c r="B21" s="8">
        <v>-40924.4</v>
      </c>
      <c r="C21" s="8">
        <v>-34152.8</v>
      </c>
      <c r="D21" s="8">
        <v>-30390.8</v>
      </c>
      <c r="E21" s="8">
        <v>-4721.2</v>
      </c>
      <c r="F21" s="8">
        <v>-12892</v>
      </c>
      <c r="G21" s="8">
        <v>-33277.2</v>
      </c>
      <c r="H21" s="8">
        <v>-5284.4</v>
      </c>
      <c r="I21" s="8">
        <v>-32973.6</v>
      </c>
      <c r="J21" s="8">
        <v>-28727.6</v>
      </c>
      <c r="K21" s="8">
        <v>-26140.4</v>
      </c>
      <c r="L21" s="8">
        <v>-23293.6</v>
      </c>
      <c r="M21" s="8">
        <v>-9187.2</v>
      </c>
      <c r="N21" s="8">
        <v>-8883.6</v>
      </c>
      <c r="O21" s="8">
        <f>SUM(B21:N21)</f>
        <v>-290848.8</v>
      </c>
    </row>
    <row r="22" spans="1:15" ht="27" customHeight="1">
      <c r="A22" s="6" t="s">
        <v>5</v>
      </c>
      <c r="B22" s="7">
        <f>+B20+B21</f>
        <v>890479.34</v>
      </c>
      <c r="C22" s="7">
        <f>+C20+C21</f>
        <v>687083.85</v>
      </c>
      <c r="D22" s="7">
        <f aca="true" t="shared" si="2" ref="D22:O22">+D20+D21</f>
        <v>604403.8899999999</v>
      </c>
      <c r="E22" s="7">
        <f t="shared" si="2"/>
        <v>152957.16</v>
      </c>
      <c r="F22" s="7">
        <f t="shared" si="2"/>
        <v>704630.5</v>
      </c>
      <c r="G22" s="7">
        <f t="shared" si="2"/>
        <v>862678.8700000001</v>
      </c>
      <c r="H22" s="7">
        <f t="shared" si="2"/>
        <v>193261.71</v>
      </c>
      <c r="I22" s="7">
        <f t="shared" si="2"/>
        <v>674281.54</v>
      </c>
      <c r="J22" s="7">
        <f t="shared" si="2"/>
        <v>671782.4800000001</v>
      </c>
      <c r="K22" s="7">
        <f t="shared" si="2"/>
        <v>792868.97</v>
      </c>
      <c r="L22" s="7">
        <f t="shared" si="2"/>
        <v>753482.5200000001</v>
      </c>
      <c r="M22" s="7">
        <f t="shared" si="2"/>
        <v>332916.12</v>
      </c>
      <c r="N22" s="7">
        <f t="shared" si="2"/>
        <v>227490.62999999998</v>
      </c>
      <c r="O22" s="7">
        <f t="shared" si="2"/>
        <v>7548317.580000001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2020-06-18T12:37:56Z</dcterms:modified>
  <cp:category/>
  <cp:version/>
  <cp:contentType/>
  <cp:contentStatus/>
</cp:coreProperties>
</file>