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<sst xmlns="http://schemas.openxmlformats.org/spreadsheetml/2006/main" count="81" uniqueCount="63">
  <si>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</si>
  <si>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</si>
  <si>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</si>
  <si>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</si>
  <si>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</si>
  <si>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</si>
  <si>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</si>
  <si>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</si>
  <si>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</si>
  <si>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</si>
  <si>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</si>
  <si>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</si>
  <si>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</si>
  <si>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</si>
  <si>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</si>
  <si>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</si>
  <si>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</si>
  <si>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</si>
  <si>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</si>
  <si>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</si>
  <si>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</si>
  <si>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</si>
  <si>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</si>
  <si>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</si>
  <si>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</si>
  <si>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</si>
  <si>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</si>
  <si>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</si>
  <si>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</si>
  <si>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</si>
  <si>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</si>
  <si>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</si>
  <si>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</si>
  <si>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</si>
  <si>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</si>
  <si>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</si>
  <si>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</si>
  <si>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</si>
  <si>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</si>
  <si>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</si>
  <si>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</si>
  <si>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</si>
  <si>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</si>
  <si>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</si>
  <si>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</si>
  <si>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</si>
  <si>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</si>
  <si>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</si>
  <si>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</si>
  <si>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</si>
  <si>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</si>
  <si>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</si>
  <si>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</si>
  <si>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</si>
  <si>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</si>
  <si>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</si>
  <si>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</si>
  <si>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</si>
  <si>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</si>
  <si>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</si>
  <si>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</si>
  <si>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</si>
  <si>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09/06/20 - VENCIMENTO 17/06/20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</si>
</sst>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847491.0900000001</v>
      </c>
      <c r="C6" s="10">
        <v>1004113.5499999999</v>
      </c>
      <c r="D6" s="10">
        <v>1173535</v>
      </c>
      <c r="E6" s="10">
        <v>661749.87</v>
      </c>
      <c r="F6" s="10">
        <v>709915.65</v>
      </c>
      <c r="G6" s="10">
        <v>762372.81</v>
      </c>
      <c r="H6" s="10">
        <v>728641.6399999999</v>
      </c>
      <c r="I6" s="10">
        <v>1016133.2000000001</v>
      </c>
      <c r="J6" s="10">
        <v>245404.60000000003</v>
      </c>
      <c r="K6" s="10">
        <f>SUM(B6:J6)</f>
        <v>7149357.41</v>
      </c>
      <c r="Q6"/>
      <c r="R6"/>
    </row>
    <row r="7" spans="1:18" ht="27" customHeight="1">
      <c r="A7" s="2" t="s">
        <v>4</v>
      </c>
      <c r="B7" s="19">
        <v>-95876.29999999999</v>
      </c>
      <c r="C7" s="19">
        <v>-39893.33</v>
      </c>
      <c r="D7" s="19">
        <v>-61884.409999999996</v>
      </c>
      <c r="E7" s="19">
        <v>-86369.37</v>
      </c>
      <c r="F7" s="19">
        <v>-30483.2</v>
      </c>
      <c r="G7" s="19">
        <v>-85780.48</v>
      </c>
      <c r="H7" s="19">
        <v>-31991.24</v>
      </c>
      <c r="I7" s="19">
        <v>-59707.729999999996</v>
      </c>
      <c r="J7" s="19">
        <v>-11282.25</v>
      </c>
      <c r="K7" s="8">
        <f>SUM(B7:J7)</f>
        <v>-503268.31</v>
      </c>
      <c r="Q7"/>
      <c r="R7"/>
    </row>
    <row r="8" spans="1:11" ht="27" customHeight="1">
      <c r="A8" s="6" t="s">
        <v>5</v>
      </c>
      <c r="B8" s="7">
        <f>B6+B7</f>
        <v>751614.79</v>
      </c>
      <c r="C8" s="7">
        <f aca="true" t="shared" si="0" ref="C8:J8">C6+C7</f>
        <v>964220.22</v>
      </c>
      <c r="D8" s="7">
        <f t="shared" si="0"/>
        <v>1111650.59</v>
      </c>
      <c r="E8" s="7">
        <f t="shared" si="0"/>
        <v>575380.5</v>
      </c>
      <c r="F8" s="7">
        <f t="shared" si="0"/>
        <v>679432.4500000001</v>
      </c>
      <c r="G8" s="7">
        <f t="shared" si="0"/>
        <v>676592.3300000001</v>
      </c>
      <c r="H8" s="7">
        <f t="shared" si="0"/>
        <v>696650.3999999999</v>
      </c>
      <c r="I8" s="7">
        <f t="shared" si="0"/>
        <v>956425.4700000001</v>
      </c>
      <c r="J8" s="7">
        <f t="shared" si="0"/>
        <v>234122.35000000003</v>
      </c>
      <c r="K8" s="7">
        <f>+K7+K6</f>
        <v>6646089.100000001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244966.81999999998</v>
      </c>
      <c r="C13" s="10">
        <v>295398.54</v>
      </c>
      <c r="D13" s="10">
        <v>1009786.72</v>
      </c>
      <c r="E13" s="10">
        <v>831367.8600000001</v>
      </c>
      <c r="F13" s="10">
        <v>771657.0199999999</v>
      </c>
      <c r="G13" s="10">
        <v>481888.6</v>
      </c>
      <c r="H13" s="10">
        <v>232987.36</v>
      </c>
      <c r="I13" s="10">
        <v>275183.28</v>
      </c>
      <c r="J13" s="10">
        <v>319474.41</v>
      </c>
      <c r="K13" s="10">
        <v>527647.38</v>
      </c>
      <c r="L13" s="10">
        <f>SUM(B13:K13)</f>
        <v>4990357.99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-10802</v>
      </c>
      <c r="C14" s="8">
        <v>-16130.4</v>
      </c>
      <c r="D14" s="8">
        <v>-40722</v>
      </c>
      <c r="E14" s="8">
        <v>-37994</v>
      </c>
      <c r="F14" s="8">
        <v>-39186.4</v>
      </c>
      <c r="G14" s="8">
        <v>-19738.4</v>
      </c>
      <c r="H14" s="8">
        <v>-6336</v>
      </c>
      <c r="I14" s="8">
        <v>-20955.989999999998</v>
      </c>
      <c r="J14" s="8">
        <v>-8910</v>
      </c>
      <c r="K14" s="8">
        <v>-23742.4</v>
      </c>
      <c r="L14" s="8">
        <f>SUM(B14:K14)</f>
        <v>-224517.58999999997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234164.81999999998</v>
      </c>
      <c r="C15" s="7">
        <f aca="true" t="shared" si="1" ref="C15:K15">C13+C14</f>
        <v>279268.13999999996</v>
      </c>
      <c r="D15" s="7">
        <f t="shared" si="1"/>
        <v>969064.72</v>
      </c>
      <c r="E15" s="7">
        <f t="shared" si="1"/>
        <v>793373.8600000001</v>
      </c>
      <c r="F15" s="7">
        <f t="shared" si="1"/>
        <v>732470.6199999999</v>
      </c>
      <c r="G15" s="7">
        <f t="shared" si="1"/>
        <v>462150.19999999995</v>
      </c>
      <c r="H15" s="7">
        <f t="shared" si="1"/>
        <v>226651.36</v>
      </c>
      <c r="I15" s="7">
        <f t="shared" si="1"/>
        <v>254227.29000000004</v>
      </c>
      <c r="J15" s="7">
        <f t="shared" si="1"/>
        <v>310564.41</v>
      </c>
      <c r="K15" s="7">
        <f t="shared" si="1"/>
        <v>503904.98</v>
      </c>
      <c r="L15" s="7">
        <f>+L13+L14</f>
        <v>4765840.4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862023.46</v>
      </c>
      <c r="C20" s="10">
        <v>657644.49</v>
      </c>
      <c r="D20" s="10">
        <v>481975.17</v>
      </c>
      <c r="E20" s="10">
        <v>164005.08000000002</v>
      </c>
      <c r="F20" s="10">
        <v>494534.82</v>
      </c>
      <c r="G20" s="10">
        <v>878104.4</v>
      </c>
      <c r="H20" s="10">
        <v>154025.12</v>
      </c>
      <c r="I20" s="10">
        <v>604634.1</v>
      </c>
      <c r="J20" s="10">
        <v>536873.4</v>
      </c>
      <c r="K20" s="10">
        <v>785164.7800000001</v>
      </c>
      <c r="L20" s="10">
        <v>656145.58</v>
      </c>
      <c r="M20" s="10">
        <v>347994.54</v>
      </c>
      <c r="N20" s="10">
        <v>184416.69</v>
      </c>
      <c r="O20" s="10">
        <f>SUM(B20:N20)</f>
        <v>6807541.630000001</v>
      </c>
    </row>
    <row r="21" spans="1:15" ht="27" customHeight="1">
      <c r="A21" s="2" t="s">
        <v>4</v>
      </c>
      <c r="B21" s="8">
        <v>-45078</v>
      </c>
      <c r="C21" s="8">
        <v>-35644.4</v>
      </c>
      <c r="D21" s="8">
        <v>-32124.4</v>
      </c>
      <c r="E21" s="8">
        <v>-4857.6</v>
      </c>
      <c r="F21" s="8">
        <v>-26080.18</v>
      </c>
      <c r="G21" s="8">
        <v>-36018.4</v>
      </c>
      <c r="H21" s="8">
        <v>513473.6</v>
      </c>
      <c r="I21" s="8">
        <v>-36220.8</v>
      </c>
      <c r="J21" s="8">
        <v>-29717.6</v>
      </c>
      <c r="K21" s="8">
        <v>-29726.4</v>
      </c>
      <c r="L21" s="8">
        <v>-24904</v>
      </c>
      <c r="M21" s="8">
        <v>-10890</v>
      </c>
      <c r="N21" s="8">
        <v>-8848.4</v>
      </c>
      <c r="O21" s="8">
        <f>SUM(B21:N21)</f>
        <v>193363.42000000004</v>
      </c>
    </row>
    <row r="22" spans="1:15" ht="27" customHeight="1">
      <c r="A22" s="6" t="s">
        <v>5</v>
      </c>
      <c r="B22" s="7">
        <f>+B20+B21</f>
        <v>816945.46</v>
      </c>
      <c r="C22" s="7">
        <f>+C20+C21</f>
        <v>622000.09</v>
      </c>
      <c r="D22" s="7">
        <f aca="true" t="shared" si="2" ref="D22:O22">+D20+D21</f>
        <v>449850.76999999996</v>
      </c>
      <c r="E22" s="7">
        <f t="shared" si="2"/>
        <v>159147.48</v>
      </c>
      <c r="F22" s="7">
        <f t="shared" si="2"/>
        <v>468454.64</v>
      </c>
      <c r="G22" s="7">
        <f t="shared" si="2"/>
        <v>842086</v>
      </c>
      <c r="H22" s="7">
        <f t="shared" si="2"/>
        <v>667498.72</v>
      </c>
      <c r="I22" s="7">
        <f t="shared" si="2"/>
        <v>568413.2999999999</v>
      </c>
      <c r="J22" s="7">
        <f t="shared" si="2"/>
        <v>507155.80000000005</v>
      </c>
      <c r="K22" s="7">
        <f t="shared" si="2"/>
        <v>755438.3800000001</v>
      </c>
      <c r="L22" s="7">
        <f t="shared" si="2"/>
        <v>631241.58</v>
      </c>
      <c r="M22" s="7">
        <f t="shared" si="2"/>
        <v>337104.54</v>
      </c>
      <c r="N22" s="7">
        <f t="shared" si="2"/>
        <v>175568.29</v>
      </c>
      <c r="O22" s="7">
        <f t="shared" si="2"/>
        <v>7000905.050000001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2020-06-18T12:34:37Z</dcterms:modified>
  <cp:category/>
  <cp:version/>
  <cp:contentType/>
  <cp:contentStatus/>
</cp:coreProperties>
</file>