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<sst xmlns="http://schemas.openxmlformats.org/spreadsheetml/2006/main" count="81" uniqueCount="63">
  <si>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</si>
  <si>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</si>
  <si>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</si>
  <si>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</si>
  <si>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</si>
  <si>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</si>
  <si>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</si>
  <si>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</si>
  <si>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</si>
  <si>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</si>
  <si>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</si>
  <si>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</si>
  <si>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</si>
  <si>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</si>
  <si>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</si>
  <si>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</si>
  <si>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</si>
  <si>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</si>
  <si>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</si>
  <si>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</si>
  <si>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</si>
  <si>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</si>
  <si>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</si>
  <si>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</si>
  <si>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</si>
  <si>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</si>
  <si>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</si>
  <si>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</si>
  <si>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</si>
  <si>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</si>
  <si>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</si>
  <si>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</si>
  <si>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</si>
  <si>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</si>
  <si>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</si>
  <si>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</si>
  <si>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</si>
  <si>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</si>
  <si>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</si>
  <si>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</si>
  <si>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</si>
  <si>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</si>
  <si>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</si>
  <si>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</si>
  <si>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</si>
  <si>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</si>
  <si>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</si>
  <si>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</si>
  <si>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</si>
  <si>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</si>
  <si>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</si>
  <si>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</si>
  <si>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</si>
  <si>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</si>
  <si>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</si>
  <si>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</si>
  <si>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</si>
  <si>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</si>
  <si>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</si>
  <si>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</si>
  <si>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</si>
  <si>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</si>
  <si>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05/06/20 - VENCIMENTO 15/06/20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</si>
</sst>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780578.4099999999</v>
      </c>
      <c r="C6" s="10">
        <v>881191.11</v>
      </c>
      <c r="D6" s="10">
        <v>1018995.09</v>
      </c>
      <c r="E6" s="10">
        <v>630401.69</v>
      </c>
      <c r="F6" s="10">
        <v>676978.37</v>
      </c>
      <c r="G6" s="10">
        <v>738847.72</v>
      </c>
      <c r="H6" s="10">
        <v>658730.5399999999</v>
      </c>
      <c r="I6" s="10">
        <v>915295.0099999999</v>
      </c>
      <c r="J6" s="10">
        <v>217862.60000000003</v>
      </c>
      <c r="K6" s="10">
        <f>SUM(B6:J6)</f>
        <v>6518880.539999999</v>
      </c>
      <c r="Q6"/>
      <c r="R6"/>
    </row>
    <row r="7" spans="1:18" ht="27" customHeight="1">
      <c r="A7" s="2" t="s">
        <v>4</v>
      </c>
      <c r="B7" s="19">
        <v>-132892.04</v>
      </c>
      <c r="C7" s="19">
        <v>-40281.37</v>
      </c>
      <c r="D7" s="19">
        <v>-70342.41</v>
      </c>
      <c r="E7" s="19">
        <v>-116488.93</v>
      </c>
      <c r="F7" s="19">
        <v>-33356.4</v>
      </c>
      <c r="G7" s="19">
        <v>-136991.72999999998</v>
      </c>
      <c r="H7" s="19">
        <v>-42293.5</v>
      </c>
      <c r="I7" s="19">
        <v>-76158</v>
      </c>
      <c r="J7" s="19">
        <v>-15828.44</v>
      </c>
      <c r="K7" s="8">
        <f>SUM(B7:J7)</f>
        <v>-664632.82</v>
      </c>
      <c r="Q7"/>
      <c r="R7"/>
    </row>
    <row r="8" spans="1:11" ht="27" customHeight="1">
      <c r="A8" s="6" t="s">
        <v>5</v>
      </c>
      <c r="B8" s="7">
        <f>B6+B7</f>
        <v>647686.3699999999</v>
      </c>
      <c r="C8" s="7">
        <f aca="true" t="shared" si="0" ref="C8:J8">C6+C7</f>
        <v>840909.74</v>
      </c>
      <c r="D8" s="7">
        <f t="shared" si="0"/>
        <v>948652.6799999999</v>
      </c>
      <c r="E8" s="7">
        <f t="shared" si="0"/>
        <v>513912.75999999995</v>
      </c>
      <c r="F8" s="7">
        <f t="shared" si="0"/>
        <v>643621.97</v>
      </c>
      <c r="G8" s="7">
        <f t="shared" si="0"/>
        <v>601855.99</v>
      </c>
      <c r="H8" s="7">
        <f t="shared" si="0"/>
        <v>616437.0399999999</v>
      </c>
      <c r="I8" s="7">
        <f t="shared" si="0"/>
        <v>839137.0099999999</v>
      </c>
      <c r="J8" s="7">
        <f t="shared" si="0"/>
        <v>202034.16000000003</v>
      </c>
      <c r="K8" s="7">
        <f>+K7+K6</f>
        <v>5854247.719999999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220544.06999999998</v>
      </c>
      <c r="C13" s="10">
        <v>267834.49</v>
      </c>
      <c r="D13" s="10">
        <v>879294.9799999999</v>
      </c>
      <c r="E13" s="10">
        <v>742132.23</v>
      </c>
      <c r="F13" s="10">
        <v>719375.1299999999</v>
      </c>
      <c r="G13" s="10">
        <v>450866.19999999995</v>
      </c>
      <c r="H13" s="10">
        <v>197224.16</v>
      </c>
      <c r="I13" s="10">
        <v>245507.38</v>
      </c>
      <c r="J13" s="10">
        <v>280163.45999999996</v>
      </c>
      <c r="K13" s="10">
        <v>479340.10000000003</v>
      </c>
      <c r="L13" s="10">
        <f>SUM(B13:K13)</f>
        <v>4482282.199999999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-9926.4</v>
      </c>
      <c r="C14" s="8">
        <v>-17714.4</v>
      </c>
      <c r="D14" s="8">
        <v>-42187.2</v>
      </c>
      <c r="E14" s="8">
        <v>-39828.8</v>
      </c>
      <c r="F14" s="8">
        <v>-40986</v>
      </c>
      <c r="G14" s="8">
        <v>-21216.8</v>
      </c>
      <c r="H14" s="8">
        <v>-7405.2</v>
      </c>
      <c r="I14" s="8">
        <v>-26963.43</v>
      </c>
      <c r="J14" s="8">
        <v>-8822</v>
      </c>
      <c r="K14" s="8">
        <v>-27042.4</v>
      </c>
      <c r="L14" s="8">
        <f>SUM(B14:K14)</f>
        <v>-242092.62999999998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210617.66999999998</v>
      </c>
      <c r="C15" s="7">
        <f aca="true" t="shared" si="1" ref="C15:K15">C13+C14</f>
        <v>250120.09</v>
      </c>
      <c r="D15" s="7">
        <f t="shared" si="1"/>
        <v>837107.7799999999</v>
      </c>
      <c r="E15" s="7">
        <f t="shared" si="1"/>
        <v>702303.4299999999</v>
      </c>
      <c r="F15" s="7">
        <f t="shared" si="1"/>
        <v>678389.1299999999</v>
      </c>
      <c r="G15" s="7">
        <f t="shared" si="1"/>
        <v>429649.39999999997</v>
      </c>
      <c r="H15" s="7">
        <f t="shared" si="1"/>
        <v>189818.96</v>
      </c>
      <c r="I15" s="7">
        <f t="shared" si="1"/>
        <v>218543.95</v>
      </c>
      <c r="J15" s="7">
        <f t="shared" si="1"/>
        <v>271341.45999999996</v>
      </c>
      <c r="K15" s="7">
        <f t="shared" si="1"/>
        <v>452297.7</v>
      </c>
      <c r="L15" s="7">
        <f>+L13+L14</f>
        <v>4240189.569999999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806824.6399999999</v>
      </c>
      <c r="C20" s="10">
        <v>609679.4400000001</v>
      </c>
      <c r="D20" s="10">
        <v>422106.12</v>
      </c>
      <c r="E20" s="10">
        <v>152146.04</v>
      </c>
      <c r="F20" s="10">
        <v>462120.28</v>
      </c>
      <c r="G20" s="10">
        <v>860019.8</v>
      </c>
      <c r="H20" s="10">
        <v>138867.97</v>
      </c>
      <c r="I20" s="10">
        <v>536064.21</v>
      </c>
      <c r="J20" s="10">
        <v>481073.13000000006</v>
      </c>
      <c r="K20" s="10">
        <v>777588.16</v>
      </c>
      <c r="L20" s="10">
        <v>580687.1599999999</v>
      </c>
      <c r="M20" s="10">
        <v>307076.63</v>
      </c>
      <c r="N20" s="10">
        <v>158117.97</v>
      </c>
      <c r="O20" s="10">
        <f>SUM(B20:N20)</f>
        <v>6292371.550000001</v>
      </c>
    </row>
    <row r="21" spans="1:15" ht="27" customHeight="1">
      <c r="A21" s="2" t="s">
        <v>4</v>
      </c>
      <c r="B21" s="8">
        <v>-47586</v>
      </c>
      <c r="C21" s="8">
        <v>-39195.2</v>
      </c>
      <c r="D21" s="8">
        <v>-31319.2</v>
      </c>
      <c r="E21" s="8">
        <v>-5913.6</v>
      </c>
      <c r="F21" s="8">
        <v>-32768.18000000001</v>
      </c>
      <c r="G21" s="8">
        <v>-39327.2</v>
      </c>
      <c r="H21" s="8">
        <v>-5926.8</v>
      </c>
      <c r="I21" s="8">
        <v>-37224</v>
      </c>
      <c r="J21" s="8">
        <v>-32705.2</v>
      </c>
      <c r="K21" s="8">
        <v>-30646</v>
      </c>
      <c r="L21" s="8">
        <v>-25317.6</v>
      </c>
      <c r="M21" s="8">
        <v>-11180.4</v>
      </c>
      <c r="N21" s="8">
        <v>-8945.2</v>
      </c>
      <c r="O21" s="8">
        <f>SUM(B21:N21)</f>
        <v>-348054.58</v>
      </c>
    </row>
    <row r="22" spans="1:15" ht="27" customHeight="1">
      <c r="A22" s="6" t="s">
        <v>5</v>
      </c>
      <c r="B22" s="7">
        <f>+B20+B21</f>
        <v>759238.6399999999</v>
      </c>
      <c r="C22" s="7">
        <f>+C20+C21</f>
        <v>570484.2400000001</v>
      </c>
      <c r="D22" s="7">
        <f aca="true" t="shared" si="2" ref="D22:O22">+D20+D21</f>
        <v>390786.92</v>
      </c>
      <c r="E22" s="7">
        <f t="shared" si="2"/>
        <v>146232.44</v>
      </c>
      <c r="F22" s="7">
        <f t="shared" si="2"/>
        <v>429352.10000000003</v>
      </c>
      <c r="G22" s="7">
        <f t="shared" si="2"/>
        <v>820692.6000000001</v>
      </c>
      <c r="H22" s="7">
        <f t="shared" si="2"/>
        <v>132941.17</v>
      </c>
      <c r="I22" s="7">
        <f t="shared" si="2"/>
        <v>498840.20999999996</v>
      </c>
      <c r="J22" s="7">
        <f t="shared" si="2"/>
        <v>448367.93000000005</v>
      </c>
      <c r="K22" s="7">
        <f t="shared" si="2"/>
        <v>746942.16</v>
      </c>
      <c r="L22" s="7">
        <f t="shared" si="2"/>
        <v>555369.5599999999</v>
      </c>
      <c r="M22" s="7">
        <f t="shared" si="2"/>
        <v>295896.23</v>
      </c>
      <c r="N22" s="7">
        <f t="shared" si="2"/>
        <v>149172.77</v>
      </c>
      <c r="O22" s="7">
        <f t="shared" si="2"/>
        <v>5944316.970000001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2020-06-12T21:01:34Z</dcterms:modified>
  <cp:category/>
  <cp:version/>
  <cp:contentType/>
  <cp:contentStatus/>
</cp:coreProperties>
</file>