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<sst xmlns="http://schemas.openxmlformats.org/spreadsheetml/2006/main" count="81" uniqueCount="63">
  <si>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</si>
  <si>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</si>
  <si>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</si>
  <si>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</si>
  <si>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</si>
  <si>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</si>
  <si>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</si>
  <si>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</si>
  <si>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</si>
  <si>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</si>
  <si>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</si>
  <si>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</si>
  <si>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</si>
  <si>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</si>
  <si>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</si>
  <si>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</si>
  <si>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</si>
  <si>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</si>
  <si>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</si>
  <si>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</si>
  <si>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</si>
  <si>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</si>
  <si>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</si>
  <si>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</si>
  <si>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</si>
  <si>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</si>
  <si>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</si>
  <si>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</si>
  <si>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</si>
  <si>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</si>
  <si>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</si>
  <si>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</si>
  <si>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</si>
  <si>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</si>
  <si>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</si>
  <si>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</si>
  <si>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</si>
  <si>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</si>
  <si>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</si>
  <si>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</si>
  <si>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</si>
  <si>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</si>
  <si>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</si>
  <si>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</si>
  <si>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</si>
  <si>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</si>
  <si>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</si>
  <si>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</si>
  <si>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</si>
  <si>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</si>
  <si>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</si>
  <si>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</si>
  <si>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</si>
  <si>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</si>
  <si>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</si>
  <si>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</si>
  <si>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</si>
  <si>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</si>
  <si>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</si>
  <si>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</si>
  <si>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</si>
  <si>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</si>
  <si>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26/07/20 - VENCIMENTO 31/07/20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</si>
</sst>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233069.15999999995</v>
      </c>
      <c r="C6" s="10">
        <v>244343.71000000002</v>
      </c>
      <c r="D6" s="10">
        <v>324660.08999999997</v>
      </c>
      <c r="E6" s="10">
        <v>172090.30000000002</v>
      </c>
      <c r="F6" s="10">
        <v>235327.75</v>
      </c>
      <c r="G6" s="10">
        <v>284033.74</v>
      </c>
      <c r="H6" s="10">
        <v>240097.17999999996</v>
      </c>
      <c r="I6" s="10">
        <v>314865.14999999997</v>
      </c>
      <c r="J6" s="10">
        <v>73226.36000000002</v>
      </c>
      <c r="K6" s="10">
        <f>SUM(B6:J6)</f>
        <v>2121713.44</v>
      </c>
      <c r="Q6"/>
      <c r="R6"/>
    </row>
    <row r="7" spans="1:18" ht="27" customHeight="1">
      <c r="A7" s="2" t="s">
        <v>4</v>
      </c>
      <c r="B7" s="19">
        <v>-18880.4</v>
      </c>
      <c r="C7" s="19">
        <v>-17107.2</v>
      </c>
      <c r="D7" s="19">
        <v>-26923.6</v>
      </c>
      <c r="E7" s="19">
        <v>-12095.6</v>
      </c>
      <c r="F7" s="19">
        <v>-14053.6</v>
      </c>
      <c r="G7" s="19">
        <v>-11924</v>
      </c>
      <c r="H7" s="19">
        <v>-10810.8</v>
      </c>
      <c r="I7" s="19">
        <v>-19166.4</v>
      </c>
      <c r="J7" s="19">
        <v>-1826</v>
      </c>
      <c r="K7" s="8">
        <f>SUM(B7:J7)</f>
        <v>-132787.6</v>
      </c>
      <c r="Q7"/>
      <c r="R7"/>
    </row>
    <row r="8" spans="1:11" ht="27" customHeight="1">
      <c r="A8" s="6" t="s">
        <v>5</v>
      </c>
      <c r="B8" s="7">
        <f>B6+B7</f>
        <v>214188.75999999995</v>
      </c>
      <c r="C8" s="7">
        <f aca="true" t="shared" si="0" ref="C8:J8">C6+C7</f>
        <v>227236.51</v>
      </c>
      <c r="D8" s="7">
        <f t="shared" si="0"/>
        <v>297736.49</v>
      </c>
      <c r="E8" s="7">
        <f t="shared" si="0"/>
        <v>159994.7</v>
      </c>
      <c r="F8" s="7">
        <f t="shared" si="0"/>
        <v>221274.15</v>
      </c>
      <c r="G8" s="7">
        <f t="shared" si="0"/>
        <v>272109.74</v>
      </c>
      <c r="H8" s="7">
        <f t="shared" si="0"/>
        <v>229286.37999999998</v>
      </c>
      <c r="I8" s="7">
        <f t="shared" si="0"/>
        <v>295698.74999999994</v>
      </c>
      <c r="J8" s="7">
        <f t="shared" si="0"/>
        <v>71400.36000000002</v>
      </c>
      <c r="K8" s="7">
        <f>+K7+K6</f>
        <v>1988925.8399999999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77704.42000000001</v>
      </c>
      <c r="C13" s="10">
        <v>84333.60999999999</v>
      </c>
      <c r="D13" s="10">
        <v>295130.23000000004</v>
      </c>
      <c r="E13" s="10">
        <v>268931.81</v>
      </c>
      <c r="F13" s="10">
        <v>273466.57999999996</v>
      </c>
      <c r="G13" s="10">
        <v>115179.67000000001</v>
      </c>
      <c r="H13" s="10">
        <v>71633.43000000001</v>
      </c>
      <c r="I13" s="10">
        <v>98225.11000000002</v>
      </c>
      <c r="J13" s="10">
        <v>78976.21000000002</v>
      </c>
      <c r="K13" s="10">
        <v>172007.22</v>
      </c>
      <c r="L13" s="10">
        <f>SUM(B13:K13)</f>
        <v>1535588.29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-5064.4</v>
      </c>
      <c r="C14" s="8">
        <v>-7202.8</v>
      </c>
      <c r="D14" s="8">
        <v>-20341.2</v>
      </c>
      <c r="E14" s="8">
        <v>-22004.4</v>
      </c>
      <c r="F14" s="8">
        <v>-24362.8</v>
      </c>
      <c r="G14" s="8">
        <v>-8113.6</v>
      </c>
      <c r="H14" s="8">
        <v>-3295.6</v>
      </c>
      <c r="I14" s="8">
        <v>-5385.6</v>
      </c>
      <c r="J14" s="8">
        <v>-2846.8</v>
      </c>
      <c r="K14" s="8">
        <v>-10986.8</v>
      </c>
      <c r="L14" s="8">
        <f>SUM(B14:K14)</f>
        <v>-109604.00000000003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72640.02000000002</v>
      </c>
      <c r="C15" s="7">
        <f aca="true" t="shared" si="1" ref="C15:K15">C13+C14</f>
        <v>77130.80999999998</v>
      </c>
      <c r="D15" s="7">
        <f t="shared" si="1"/>
        <v>274789.03</v>
      </c>
      <c r="E15" s="7">
        <f t="shared" si="1"/>
        <v>246927.41</v>
      </c>
      <c r="F15" s="7">
        <f t="shared" si="1"/>
        <v>249103.77999999997</v>
      </c>
      <c r="G15" s="7">
        <f t="shared" si="1"/>
        <v>107066.07</v>
      </c>
      <c r="H15" s="7">
        <f t="shared" si="1"/>
        <v>68337.83</v>
      </c>
      <c r="I15" s="7">
        <f t="shared" si="1"/>
        <v>92839.51000000001</v>
      </c>
      <c r="J15" s="7">
        <f t="shared" si="1"/>
        <v>76129.41000000002</v>
      </c>
      <c r="K15" s="7">
        <f t="shared" si="1"/>
        <v>161020.42</v>
      </c>
      <c r="L15" s="7">
        <f>+L13+L14</f>
        <v>1425984.29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319214.77999999997</v>
      </c>
      <c r="C20" s="10">
        <v>242257.62999999998</v>
      </c>
      <c r="D20" s="10">
        <v>200298.34000000003</v>
      </c>
      <c r="E20" s="10">
        <v>54673.22</v>
      </c>
      <c r="F20" s="10">
        <v>227795.09999999998</v>
      </c>
      <c r="G20" s="10">
        <v>263672.38000000006</v>
      </c>
      <c r="H20" s="10">
        <v>34430.97000000001</v>
      </c>
      <c r="I20" s="10">
        <v>159760.81999999998</v>
      </c>
      <c r="J20" s="10">
        <v>217622.19</v>
      </c>
      <c r="K20" s="10">
        <v>305278.97</v>
      </c>
      <c r="L20" s="10">
        <v>299130.65</v>
      </c>
      <c r="M20" s="10">
        <v>117873.43000000001</v>
      </c>
      <c r="N20" s="10">
        <v>64172.249999999985</v>
      </c>
      <c r="O20" s="10">
        <f>SUM(B20:N20)</f>
        <v>2506180.73</v>
      </c>
    </row>
    <row r="21" spans="1:15" ht="27" customHeight="1">
      <c r="A21" s="2" t="s">
        <v>4</v>
      </c>
      <c r="B21" s="8">
        <v>-25735.6</v>
      </c>
      <c r="C21" s="8">
        <v>-20935.2</v>
      </c>
      <c r="D21" s="8">
        <v>-20702</v>
      </c>
      <c r="E21" s="8">
        <v>-2512.4</v>
      </c>
      <c r="F21" s="8">
        <v>-13640</v>
      </c>
      <c r="G21" s="8">
        <v>-20314.8</v>
      </c>
      <c r="H21" s="8">
        <v>-2736.8</v>
      </c>
      <c r="I21" s="8">
        <v>-13732.4</v>
      </c>
      <c r="J21" s="8">
        <v>-17916.8</v>
      </c>
      <c r="K21" s="8">
        <v>-19624</v>
      </c>
      <c r="L21" s="8">
        <v>-15756.4</v>
      </c>
      <c r="M21" s="8">
        <v>-4307.6</v>
      </c>
      <c r="N21" s="8">
        <v>-4232.8</v>
      </c>
      <c r="O21" s="8">
        <f>SUM(B21:N21)</f>
        <v>-182146.8</v>
      </c>
    </row>
    <row r="22" spans="1:15" ht="27" customHeight="1">
      <c r="A22" s="6" t="s">
        <v>5</v>
      </c>
      <c r="B22" s="7">
        <f>+B20+B21</f>
        <v>293479.18</v>
      </c>
      <c r="C22" s="7">
        <f>+C20+C21</f>
        <v>221322.42999999996</v>
      </c>
      <c r="D22" s="7">
        <f aca="true" t="shared" si="2" ref="D22:O22">+D20+D21</f>
        <v>179596.34000000003</v>
      </c>
      <c r="E22" s="7">
        <f t="shared" si="2"/>
        <v>52160.82</v>
      </c>
      <c r="F22" s="7">
        <f t="shared" si="2"/>
        <v>214155.09999999998</v>
      </c>
      <c r="G22" s="7">
        <f t="shared" si="2"/>
        <v>243357.58000000007</v>
      </c>
      <c r="H22" s="7">
        <f t="shared" si="2"/>
        <v>31694.17000000001</v>
      </c>
      <c r="I22" s="7">
        <f t="shared" si="2"/>
        <v>146028.41999999998</v>
      </c>
      <c r="J22" s="7">
        <f t="shared" si="2"/>
        <v>199705.39</v>
      </c>
      <c r="K22" s="7">
        <f t="shared" si="2"/>
        <v>285654.97</v>
      </c>
      <c r="L22" s="7">
        <f t="shared" si="2"/>
        <v>283374.25</v>
      </c>
      <c r="M22" s="7">
        <f t="shared" si="2"/>
        <v>113565.83</v>
      </c>
      <c r="N22" s="7">
        <f t="shared" si="2"/>
        <v>59939.44999999998</v>
      </c>
      <c r="O22" s="7">
        <f t="shared" si="2"/>
        <v>2324033.93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2020-07-31T12:56:18Z</dcterms:modified>
  <cp:category/>
  <cp:version/>
  <cp:contentType/>
  <cp:contentStatus/>
</cp:coreProperties>
</file>