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<sst xmlns="http://schemas.openxmlformats.org/spreadsheetml/2006/main" count="81" uniqueCount="63">
  <si>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</si>
  <si>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</si>
  <si>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</si>
  <si>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</si>
  <si>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</si>
  <si>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</si>
  <si>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</si>
  <si>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</si>
  <si>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</si>
  <si>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</si>
  <si>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</si>
  <si>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</si>
  <si>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</si>
  <si>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</si>
  <si>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</si>
  <si>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</si>
  <si>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</si>
  <si>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</si>
  <si>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</si>
  <si>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</si>
  <si>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</si>
  <si>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</si>
  <si>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</si>
  <si>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</si>
  <si>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</si>
  <si>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</si>
  <si>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</si>
  <si>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</si>
  <si>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</si>
  <si>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</si>
  <si>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</si>
  <si>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</si>
  <si>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</si>
  <si>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</si>
  <si>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</si>
  <si>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</si>
  <si>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</si>
  <si>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</si>
  <si>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</si>
  <si>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</si>
  <si>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</si>
  <si>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</si>
  <si>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</si>
  <si>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</si>
  <si>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</si>
  <si>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</si>
  <si>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</si>
  <si>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</si>
  <si>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</si>
  <si>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</si>
  <si>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</si>
  <si>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</si>
  <si>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</si>
  <si>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</si>
  <si>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</si>
  <si>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</si>
  <si>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</si>
  <si>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</si>
  <si>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</si>
  <si>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</si>
  <si>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</si>
  <si>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</si>
  <si>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23/07/20 - VENCIMENTO 30/07/20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</si>
</sst>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872800.1100000001</v>
      </c>
      <c r="C6" s="10">
        <v>1052889.9</v>
      </c>
      <c r="D6" s="10">
        <v>1262345.78</v>
      </c>
      <c r="E6" s="10">
        <v>696107.37</v>
      </c>
      <c r="F6" s="10">
        <v>768943.5</v>
      </c>
      <c r="G6" s="10">
        <v>880079.72</v>
      </c>
      <c r="H6" s="10">
        <v>785497.1000000001</v>
      </c>
      <c r="I6" s="10">
        <v>1064187.5099999998</v>
      </c>
      <c r="J6" s="10">
        <v>287233.86000000004</v>
      </c>
      <c r="K6" s="10">
        <f>SUM(B6:J6)</f>
        <v>7670084.850000001</v>
      </c>
      <c r="Q6"/>
      <c r="R6"/>
    </row>
    <row r="7" spans="1:18" ht="27" customHeight="1">
      <c r="A7" s="2" t="s">
        <v>4</v>
      </c>
      <c r="B7" s="19">
        <v>-99079.93</v>
      </c>
      <c r="C7" s="19">
        <v>-52668.75</v>
      </c>
      <c r="D7" s="19">
        <v>-71358.5</v>
      </c>
      <c r="E7" s="19">
        <v>-85038.32</v>
      </c>
      <c r="F7" s="19">
        <v>-37351.6</v>
      </c>
      <c r="G7" s="19">
        <v>-89522.03</v>
      </c>
      <c r="H7" s="19">
        <v>-33719.09</v>
      </c>
      <c r="I7" s="19">
        <v>-68321.62</v>
      </c>
      <c r="J7" s="19">
        <v>-12213.83</v>
      </c>
      <c r="K7" s="8">
        <f>SUM(B7:J7)</f>
        <v>-549273.6699999999</v>
      </c>
      <c r="Q7"/>
      <c r="R7"/>
    </row>
    <row r="8" spans="1:11" ht="27" customHeight="1">
      <c r="A8" s="6" t="s">
        <v>5</v>
      </c>
      <c r="B8" s="7">
        <f>B6+B7</f>
        <v>773720.1800000002</v>
      </c>
      <c r="C8" s="7">
        <f aca="true" t="shared" si="0" ref="C8:J8">C6+C7</f>
        <v>1000221.1499999999</v>
      </c>
      <c r="D8" s="7">
        <f t="shared" si="0"/>
        <v>1190987.28</v>
      </c>
      <c r="E8" s="7">
        <f t="shared" si="0"/>
        <v>611069.05</v>
      </c>
      <c r="F8" s="7">
        <f t="shared" si="0"/>
        <v>731591.9</v>
      </c>
      <c r="G8" s="7">
        <f t="shared" si="0"/>
        <v>790557.69</v>
      </c>
      <c r="H8" s="7">
        <f t="shared" si="0"/>
        <v>751778.0100000001</v>
      </c>
      <c r="I8" s="7">
        <f t="shared" si="0"/>
        <v>995865.8899999998</v>
      </c>
      <c r="J8" s="7">
        <f t="shared" si="0"/>
        <v>275020.03</v>
      </c>
      <c r="K8" s="7">
        <f>+K7+K6</f>
        <v>7120811.180000001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311235.19</v>
      </c>
      <c r="C13" s="10">
        <v>327117.95</v>
      </c>
      <c r="D13" s="10">
        <v>1094723.19</v>
      </c>
      <c r="E13" s="10">
        <v>878920.0299999999</v>
      </c>
      <c r="F13" s="10">
        <v>799659.5199999999</v>
      </c>
      <c r="G13" s="10">
        <v>508073.62000000005</v>
      </c>
      <c r="H13" s="10">
        <v>265115.52999999997</v>
      </c>
      <c r="I13" s="10">
        <v>327336.05</v>
      </c>
      <c r="J13" s="10">
        <v>338115.52</v>
      </c>
      <c r="K13" s="10">
        <v>560232.05</v>
      </c>
      <c r="L13" s="10">
        <f>SUM(B13:K13)</f>
        <v>5410528.649999999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-14141.6</v>
      </c>
      <c r="C14" s="8">
        <v>-19690</v>
      </c>
      <c r="D14" s="8">
        <v>-51119.2</v>
      </c>
      <c r="E14" s="8">
        <v>-45218.8</v>
      </c>
      <c r="F14" s="8">
        <v>-44008.8</v>
      </c>
      <c r="G14" s="8">
        <v>-24675.2</v>
      </c>
      <c r="H14" s="8">
        <v>-9970.4</v>
      </c>
      <c r="I14" s="8">
        <v>-22037.53</v>
      </c>
      <c r="J14" s="8">
        <v>-11783.2</v>
      </c>
      <c r="K14" s="8">
        <v>-31209.2</v>
      </c>
      <c r="L14" s="8">
        <f>SUM(B14:K14)</f>
        <v>-273853.93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297093.59</v>
      </c>
      <c r="C15" s="7">
        <f aca="true" t="shared" si="1" ref="C15:K15">C13+C14</f>
        <v>307427.95</v>
      </c>
      <c r="D15" s="7">
        <f t="shared" si="1"/>
        <v>1043603.99</v>
      </c>
      <c r="E15" s="7">
        <f t="shared" si="1"/>
        <v>833701.2299999999</v>
      </c>
      <c r="F15" s="7">
        <f t="shared" si="1"/>
        <v>755650.7199999999</v>
      </c>
      <c r="G15" s="7">
        <f t="shared" si="1"/>
        <v>483398.42000000004</v>
      </c>
      <c r="H15" s="7">
        <f t="shared" si="1"/>
        <v>255145.12999999998</v>
      </c>
      <c r="I15" s="7">
        <f t="shared" si="1"/>
        <v>305298.52</v>
      </c>
      <c r="J15" s="7">
        <f t="shared" si="1"/>
        <v>326332.32</v>
      </c>
      <c r="K15" s="7">
        <f t="shared" si="1"/>
        <v>529022.8500000001</v>
      </c>
      <c r="L15" s="7">
        <f>+L13+L14</f>
        <v>5136674.72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912087.01</v>
      </c>
      <c r="C20" s="10">
        <v>706431.8300000001</v>
      </c>
      <c r="D20" s="10">
        <v>563704.09</v>
      </c>
      <c r="E20" s="10">
        <v>170251.79</v>
      </c>
      <c r="F20" s="10">
        <v>648154.1</v>
      </c>
      <c r="G20" s="10">
        <v>859587.93</v>
      </c>
      <c r="H20" s="10">
        <v>172708.79</v>
      </c>
      <c r="I20" s="10">
        <v>653839.0000000001</v>
      </c>
      <c r="J20" s="10">
        <v>642782.9</v>
      </c>
      <c r="K20" s="10">
        <v>802803.53</v>
      </c>
      <c r="L20" s="10">
        <v>747608.74</v>
      </c>
      <c r="M20" s="10">
        <v>331767.49999999994</v>
      </c>
      <c r="N20" s="10">
        <v>221724.94999999998</v>
      </c>
      <c r="O20" s="10">
        <f>SUM(B20:N20)</f>
        <v>7433452.160000002</v>
      </c>
    </row>
    <row r="21" spans="1:15" ht="27" customHeight="1">
      <c r="A21" s="2" t="s">
        <v>4</v>
      </c>
      <c r="B21" s="8">
        <v>-48444</v>
      </c>
      <c r="C21" s="8">
        <v>-42050.8</v>
      </c>
      <c r="D21" s="8">
        <v>-34236.4</v>
      </c>
      <c r="E21" s="8">
        <v>-5539.6</v>
      </c>
      <c r="F21" s="8">
        <v>-22985.6</v>
      </c>
      <c r="G21" s="8">
        <v>-39481.2</v>
      </c>
      <c r="H21" s="8">
        <v>-8654.8</v>
      </c>
      <c r="I21" s="8">
        <v>-41778</v>
      </c>
      <c r="J21" s="8">
        <v>-34927.2</v>
      </c>
      <c r="K21" s="8">
        <v>-31306</v>
      </c>
      <c r="L21" s="8">
        <v>-26474.8</v>
      </c>
      <c r="M21" s="8">
        <v>-11642.4</v>
      </c>
      <c r="N21" s="8">
        <v>-11743.6</v>
      </c>
      <c r="O21" s="8">
        <f>SUM(B21:N21)</f>
        <v>-359264.4</v>
      </c>
    </row>
    <row r="22" spans="1:15" ht="27" customHeight="1">
      <c r="A22" s="6" t="s">
        <v>5</v>
      </c>
      <c r="B22" s="7">
        <f>+B20+B21</f>
        <v>863643.01</v>
      </c>
      <c r="C22" s="7">
        <f>+C20+C21</f>
        <v>664381.03</v>
      </c>
      <c r="D22" s="7">
        <f aca="true" t="shared" si="2" ref="D22:O22">+D20+D21</f>
        <v>529467.69</v>
      </c>
      <c r="E22" s="7">
        <f t="shared" si="2"/>
        <v>164712.19</v>
      </c>
      <c r="F22" s="7">
        <f t="shared" si="2"/>
        <v>625168.5</v>
      </c>
      <c r="G22" s="7">
        <f t="shared" si="2"/>
        <v>820106.7300000001</v>
      </c>
      <c r="H22" s="7">
        <f t="shared" si="2"/>
        <v>164053.99000000002</v>
      </c>
      <c r="I22" s="7">
        <f t="shared" si="2"/>
        <v>612061.0000000001</v>
      </c>
      <c r="J22" s="7">
        <f t="shared" si="2"/>
        <v>607855.7000000001</v>
      </c>
      <c r="K22" s="7">
        <f t="shared" si="2"/>
        <v>771497.53</v>
      </c>
      <c r="L22" s="7">
        <f t="shared" si="2"/>
        <v>721133.94</v>
      </c>
      <c r="M22" s="7">
        <f t="shared" si="2"/>
        <v>320125.0999999999</v>
      </c>
      <c r="N22" s="7">
        <f t="shared" si="2"/>
        <v>209981.34999999998</v>
      </c>
      <c r="O22" s="7">
        <f t="shared" si="2"/>
        <v>7074187.760000002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2020-07-30T11:42:01Z</dcterms:modified>
  <cp:category/>
  <cp:version/>
  <cp:contentType/>
  <cp:contentStatus/>
</cp:coreProperties>
</file>