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<sst xmlns="http://schemas.openxmlformats.org/spreadsheetml/2006/main" count="81" uniqueCount="63">
  <si>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</si>
  <si>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</si>
  <si>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</si>
  <si>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</si>
  <si>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</si>
  <si>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</si>
  <si>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</si>
  <si>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</si>
  <si>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</si>
  <si>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</si>
  <si>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</si>
  <si>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</si>
  <si>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</si>
  <si>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</si>
  <si>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</si>
  <si>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</si>
  <si>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</si>
  <si>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</si>
  <si>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</si>
  <si>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</si>
  <si>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</si>
  <si>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</si>
  <si>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</si>
  <si>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</si>
  <si>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</si>
  <si>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</si>
  <si>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</si>
  <si>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</si>
  <si>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</si>
  <si>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</si>
  <si>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</si>
  <si>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</si>
  <si>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</si>
  <si>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</si>
  <si>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</si>
  <si>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</si>
  <si>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</si>
  <si>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</si>
  <si>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</si>
  <si>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</si>
  <si>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</si>
  <si>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</si>
  <si>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</si>
  <si>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</si>
  <si>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</si>
  <si>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</si>
  <si>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</si>
  <si>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</si>
  <si>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</si>
  <si>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</si>
  <si>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</si>
  <si>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</si>
  <si>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</si>
  <si>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</si>
  <si>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</si>
  <si>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</si>
  <si>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</si>
  <si>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</si>
  <si>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</si>
  <si>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</si>
  <si>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</si>
  <si>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</si>
  <si>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16/07/20 - VENCIMENTO 23/07/20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</si>
</sst>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875781.6</v>
      </c>
      <c r="C6" s="10">
        <v>1056449.53</v>
      </c>
      <c r="D6" s="10">
        <v>1255745.25</v>
      </c>
      <c r="E6" s="10">
        <v>653154.93</v>
      </c>
      <c r="F6" s="10">
        <v>771006.82</v>
      </c>
      <c r="G6" s="10">
        <v>874097.7799999999</v>
      </c>
      <c r="H6" s="10">
        <v>782240.4500000001</v>
      </c>
      <c r="I6" s="10">
        <v>1050839.6300000001</v>
      </c>
      <c r="J6" s="10">
        <v>285988.97000000003</v>
      </c>
      <c r="K6" s="10">
        <f>SUM(B6:J6)</f>
        <v>7605304.96</v>
      </c>
      <c r="Q6"/>
      <c r="R6"/>
    </row>
    <row r="7" spans="1:18" ht="27" customHeight="1">
      <c r="A7" s="2" t="s">
        <v>4</v>
      </c>
      <c r="B7" s="19">
        <v>-102624.86</v>
      </c>
      <c r="C7" s="19">
        <v>-50368.26</v>
      </c>
      <c r="D7" s="19">
        <v>-68486.79</v>
      </c>
      <c r="E7" s="19">
        <v>-90921.02</v>
      </c>
      <c r="F7" s="19">
        <v>-35591.6</v>
      </c>
      <c r="G7" s="19">
        <v>-94650.43</v>
      </c>
      <c r="H7" s="19">
        <v>-33435.21</v>
      </c>
      <c r="I7" s="19">
        <v>-69655.98</v>
      </c>
      <c r="J7" s="19">
        <v>-13108.310000000001</v>
      </c>
      <c r="K7" s="8">
        <f>SUM(B7:J7)</f>
        <v>-558842.4600000001</v>
      </c>
      <c r="Q7"/>
      <c r="R7"/>
    </row>
    <row r="8" spans="1:11" ht="27" customHeight="1">
      <c r="A8" s="6" t="s">
        <v>5</v>
      </c>
      <c r="B8" s="7">
        <f>B6+B7</f>
        <v>773156.74</v>
      </c>
      <c r="C8" s="7">
        <f aca="true" t="shared" si="0" ref="C8:J8">C6+C7</f>
        <v>1006081.27</v>
      </c>
      <c r="D8" s="7">
        <f t="shared" si="0"/>
        <v>1187258.46</v>
      </c>
      <c r="E8" s="7">
        <f t="shared" si="0"/>
        <v>562233.91</v>
      </c>
      <c r="F8" s="7">
        <f t="shared" si="0"/>
        <v>735415.22</v>
      </c>
      <c r="G8" s="7">
        <f t="shared" si="0"/>
        <v>779447.3499999999</v>
      </c>
      <c r="H8" s="7">
        <f t="shared" si="0"/>
        <v>748805.2400000001</v>
      </c>
      <c r="I8" s="7">
        <f t="shared" si="0"/>
        <v>981183.6500000001</v>
      </c>
      <c r="J8" s="7">
        <f t="shared" si="0"/>
        <v>272880.66000000003</v>
      </c>
      <c r="K8" s="7">
        <f>+K7+K6</f>
        <v>7046462.5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313992.34</v>
      </c>
      <c r="C13" s="10">
        <v>324052.48</v>
      </c>
      <c r="D13" s="10">
        <v>1090442.0599999998</v>
      </c>
      <c r="E13" s="10">
        <v>869906.5499999999</v>
      </c>
      <c r="F13" s="10">
        <v>793948.4400000001</v>
      </c>
      <c r="G13" s="10">
        <v>504552.03</v>
      </c>
      <c r="H13" s="10">
        <v>262314.80999999994</v>
      </c>
      <c r="I13" s="10">
        <v>329127.88999999996</v>
      </c>
      <c r="J13" s="10">
        <v>338322.49</v>
      </c>
      <c r="K13" s="10">
        <v>565026.5199999999</v>
      </c>
      <c r="L13" s="10">
        <f>SUM(B13:K13)</f>
        <v>5391685.609999999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-13622.4</v>
      </c>
      <c r="C14" s="8">
        <v>-18053.2</v>
      </c>
      <c r="D14" s="8">
        <v>-47418.8</v>
      </c>
      <c r="E14" s="8">
        <v>-41320.4</v>
      </c>
      <c r="F14" s="8">
        <v>-40906.8</v>
      </c>
      <c r="G14" s="8">
        <v>-23509.2</v>
      </c>
      <c r="H14" s="8">
        <v>-9464.4</v>
      </c>
      <c r="I14" s="8">
        <v>-22202.629999999997</v>
      </c>
      <c r="J14" s="8">
        <v>-11136.4</v>
      </c>
      <c r="K14" s="8">
        <v>-30131.2</v>
      </c>
      <c r="L14" s="8">
        <f>SUM(B14:K14)</f>
        <v>-257765.43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300369.94</v>
      </c>
      <c r="C15" s="7">
        <f aca="true" t="shared" si="1" ref="C15:K15">C13+C14</f>
        <v>305999.27999999997</v>
      </c>
      <c r="D15" s="7">
        <f t="shared" si="1"/>
        <v>1043023.2599999998</v>
      </c>
      <c r="E15" s="7">
        <f t="shared" si="1"/>
        <v>828586.1499999999</v>
      </c>
      <c r="F15" s="7">
        <f t="shared" si="1"/>
        <v>753041.64</v>
      </c>
      <c r="G15" s="7">
        <f t="shared" si="1"/>
        <v>481042.83</v>
      </c>
      <c r="H15" s="7">
        <f t="shared" si="1"/>
        <v>252850.40999999995</v>
      </c>
      <c r="I15" s="7">
        <f t="shared" si="1"/>
        <v>306925.25999999995</v>
      </c>
      <c r="J15" s="7">
        <f t="shared" si="1"/>
        <v>327186.08999999997</v>
      </c>
      <c r="K15" s="7">
        <f t="shared" si="1"/>
        <v>534895.32</v>
      </c>
      <c r="L15" s="7">
        <f>+L13+L14</f>
        <v>5133920.18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902650.14</v>
      </c>
      <c r="C20" s="10">
        <v>696707.11</v>
      </c>
      <c r="D20" s="10">
        <v>536190.0700000001</v>
      </c>
      <c r="E20" s="10">
        <v>170442.97999999998</v>
      </c>
      <c r="F20" s="10">
        <v>648037.77</v>
      </c>
      <c r="G20" s="10">
        <v>860995.49</v>
      </c>
      <c r="H20" s="10">
        <v>173780.62000000002</v>
      </c>
      <c r="I20" s="10">
        <v>670453.6900000001</v>
      </c>
      <c r="J20" s="10">
        <v>648052.6</v>
      </c>
      <c r="K20" s="10">
        <v>791348.9599999998</v>
      </c>
      <c r="L20" s="10">
        <v>736923.42</v>
      </c>
      <c r="M20" s="10">
        <v>327100.06000000006</v>
      </c>
      <c r="N20" s="10">
        <v>220432.62</v>
      </c>
      <c r="O20" s="10">
        <f>SUM(B20:N20)</f>
        <v>7383115.53</v>
      </c>
    </row>
    <row r="21" spans="1:15" ht="27" customHeight="1">
      <c r="A21" s="2" t="s">
        <v>4</v>
      </c>
      <c r="B21" s="8">
        <v>-45544.4</v>
      </c>
      <c r="C21" s="8">
        <v>-40013.6</v>
      </c>
      <c r="D21" s="8">
        <v>-31292.8</v>
      </c>
      <c r="E21" s="8">
        <v>-5504.4</v>
      </c>
      <c r="F21" s="8">
        <v>-22162.8</v>
      </c>
      <c r="G21" s="8">
        <v>-36335.2</v>
      </c>
      <c r="H21" s="8">
        <v>-8016.8</v>
      </c>
      <c r="I21" s="8">
        <v>-40660.4</v>
      </c>
      <c r="J21" s="8">
        <v>-33008.8</v>
      </c>
      <c r="K21" s="8">
        <v>-29383.2</v>
      </c>
      <c r="L21" s="8">
        <v>-25084.4</v>
      </c>
      <c r="M21" s="8">
        <v>-11519.2</v>
      </c>
      <c r="N21" s="8">
        <v>-11440</v>
      </c>
      <c r="O21" s="8">
        <f>SUM(B21:N21)</f>
        <v>-339966.00000000006</v>
      </c>
    </row>
    <row r="22" spans="1:15" ht="27" customHeight="1">
      <c r="A22" s="6" t="s">
        <v>5</v>
      </c>
      <c r="B22" s="7">
        <f>+B20+B21</f>
        <v>857105.74</v>
      </c>
      <c r="C22" s="7">
        <f>+C20+C21</f>
        <v>656693.51</v>
      </c>
      <c r="D22" s="7">
        <f aca="true" t="shared" si="2" ref="D22:O22">+D20+D21</f>
        <v>504897.2700000001</v>
      </c>
      <c r="E22" s="7">
        <f t="shared" si="2"/>
        <v>164938.58</v>
      </c>
      <c r="F22" s="7">
        <f t="shared" si="2"/>
        <v>625874.97</v>
      </c>
      <c r="G22" s="7">
        <f t="shared" si="2"/>
        <v>824660.29</v>
      </c>
      <c r="H22" s="7">
        <f t="shared" si="2"/>
        <v>165763.82000000004</v>
      </c>
      <c r="I22" s="7">
        <f t="shared" si="2"/>
        <v>629793.29</v>
      </c>
      <c r="J22" s="7">
        <f t="shared" si="2"/>
        <v>615043.7999999999</v>
      </c>
      <c r="K22" s="7">
        <f t="shared" si="2"/>
        <v>761965.7599999999</v>
      </c>
      <c r="L22" s="7">
        <f t="shared" si="2"/>
        <v>711839.02</v>
      </c>
      <c r="M22" s="7">
        <f t="shared" si="2"/>
        <v>315580.86000000004</v>
      </c>
      <c r="N22" s="7">
        <f t="shared" si="2"/>
        <v>208992.62</v>
      </c>
      <c r="O22" s="7">
        <f t="shared" si="2"/>
        <v>7043149.53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2020-07-23T20:10:52Z</dcterms:modified>
  <cp:category/>
  <cp:version/>
  <cp:contentType/>
  <cp:contentStatus/>
</cp:coreProperties>
</file>