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<sst xmlns="http://schemas.openxmlformats.org/spreadsheetml/2006/main" count="81" uniqueCount="63">
  <si>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</si>
  <si>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</si>
  <si>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</si>
  <si>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</si>
  <si>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</si>
  <si>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</si>
  <si>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</si>
  <si>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</si>
  <si>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</si>
  <si>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</si>
  <si>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</si>
  <si>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</si>
  <si>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</si>
  <si>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</si>
  <si>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</si>
  <si>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</si>
  <si>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</si>
  <si>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</si>
  <si>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</si>
  <si>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</si>
  <si>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</si>
  <si>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</si>
  <si>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</si>
  <si>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</si>
  <si>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</si>
  <si>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</si>
  <si>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</si>
  <si>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</si>
  <si>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</si>
  <si>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</si>
  <si>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</si>
  <si>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</si>
  <si>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</si>
  <si>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</si>
  <si>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</si>
  <si>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</si>
  <si>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</si>
  <si>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</si>
  <si>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</si>
  <si>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</si>
  <si>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</si>
  <si>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</si>
  <si>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</si>
  <si>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</si>
  <si>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</si>
  <si>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</si>
  <si>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</si>
  <si>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</si>
  <si>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</si>
  <si>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</si>
  <si>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</si>
  <si>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</si>
  <si>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</si>
  <si>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</si>
  <si>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</si>
  <si>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</si>
  <si>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</si>
  <si>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</si>
  <si>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</si>
  <si>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</si>
  <si>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</si>
  <si>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</si>
  <si>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15/07/20 - VENCIMENTO 22/07/20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</si>
</sst>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867678.97</v>
      </c>
      <c r="C6" s="10">
        <v>1047872.75</v>
      </c>
      <c r="D6" s="10">
        <v>1255261.8</v>
      </c>
      <c r="E6" s="10">
        <v>650115.9600000002</v>
      </c>
      <c r="F6" s="10">
        <v>770341.82</v>
      </c>
      <c r="G6" s="10">
        <v>880754.78</v>
      </c>
      <c r="H6" s="10">
        <v>777419.11</v>
      </c>
      <c r="I6" s="10">
        <v>1048237.88</v>
      </c>
      <c r="J6" s="10">
        <v>287454.78</v>
      </c>
      <c r="K6" s="10">
        <f>SUM(B6:J6)</f>
        <v>7585137.8500000015</v>
      </c>
      <c r="Q6"/>
      <c r="R6"/>
    </row>
    <row r="7" spans="1:18" ht="27" customHeight="1">
      <c r="A7" s="2" t="s">
        <v>4</v>
      </c>
      <c r="B7" s="19">
        <v>-104752.78</v>
      </c>
      <c r="C7" s="19">
        <v>-49988.75</v>
      </c>
      <c r="D7" s="19">
        <v>-70046.05</v>
      </c>
      <c r="E7" s="19">
        <v>-99663.56999999999</v>
      </c>
      <c r="F7" s="19">
        <v>-34623.6</v>
      </c>
      <c r="G7" s="19">
        <v>-101250.37</v>
      </c>
      <c r="H7" s="19">
        <v>-34670.84</v>
      </c>
      <c r="I7" s="19">
        <v>-70192.26999999999</v>
      </c>
      <c r="J7" s="19">
        <v>-13364.89</v>
      </c>
      <c r="K7" s="8">
        <f>SUM(B7:J7)</f>
        <v>-578553.12</v>
      </c>
      <c r="Q7"/>
      <c r="R7"/>
    </row>
    <row r="8" spans="1:11" ht="27" customHeight="1">
      <c r="A8" s="6" t="s">
        <v>5</v>
      </c>
      <c r="B8" s="7">
        <f>B6+B7</f>
        <v>762926.19</v>
      </c>
      <c r="C8" s="7">
        <f aca="true" t="shared" si="0" ref="C8:J8">C6+C7</f>
        <v>997884</v>
      </c>
      <c r="D8" s="7">
        <f t="shared" si="0"/>
        <v>1185215.75</v>
      </c>
      <c r="E8" s="7">
        <f t="shared" si="0"/>
        <v>550452.3900000002</v>
      </c>
      <c r="F8" s="7">
        <f t="shared" si="0"/>
        <v>735718.22</v>
      </c>
      <c r="G8" s="7">
        <f t="shared" si="0"/>
        <v>779504.41</v>
      </c>
      <c r="H8" s="7">
        <f t="shared" si="0"/>
        <v>742748.27</v>
      </c>
      <c r="I8" s="7">
        <f t="shared" si="0"/>
        <v>978045.61</v>
      </c>
      <c r="J8" s="7">
        <f t="shared" si="0"/>
        <v>274089.89</v>
      </c>
      <c r="K8" s="7">
        <f>+K7+K6</f>
        <v>7006584.730000001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317466.81</v>
      </c>
      <c r="C13" s="10">
        <v>326757.01</v>
      </c>
      <c r="D13" s="10">
        <v>1091359.9</v>
      </c>
      <c r="E13" s="10">
        <v>874637</v>
      </c>
      <c r="F13" s="10">
        <v>803885.5000000001</v>
      </c>
      <c r="G13" s="10">
        <v>501889.14</v>
      </c>
      <c r="H13" s="10">
        <v>262069.74999999997</v>
      </c>
      <c r="I13" s="10">
        <v>329619.81999999995</v>
      </c>
      <c r="J13" s="10">
        <v>335701.54999999993</v>
      </c>
      <c r="K13" s="10">
        <v>555422.59</v>
      </c>
      <c r="L13" s="10">
        <f>SUM(B13:K13)</f>
        <v>5398809.069999999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-13591.6</v>
      </c>
      <c r="C14" s="8">
        <v>-18409.6</v>
      </c>
      <c r="D14" s="8">
        <v>-48136</v>
      </c>
      <c r="E14" s="8">
        <v>-42693.2</v>
      </c>
      <c r="F14" s="8">
        <v>-40273.2</v>
      </c>
      <c r="G14" s="8">
        <v>-22576.4</v>
      </c>
      <c r="H14" s="8">
        <v>-8659.2</v>
      </c>
      <c r="I14" s="8">
        <v>-23030.129999999997</v>
      </c>
      <c r="J14" s="8">
        <v>-10810.8</v>
      </c>
      <c r="K14" s="8">
        <v>-29884.8</v>
      </c>
      <c r="L14" s="8">
        <f>SUM(B14:K14)</f>
        <v>-258064.92999999996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303875.21</v>
      </c>
      <c r="C15" s="7">
        <f aca="true" t="shared" si="1" ref="C15:K15">C13+C14</f>
        <v>308347.41000000003</v>
      </c>
      <c r="D15" s="7">
        <f t="shared" si="1"/>
        <v>1043223.8999999999</v>
      </c>
      <c r="E15" s="7">
        <f t="shared" si="1"/>
        <v>831943.8</v>
      </c>
      <c r="F15" s="7">
        <f t="shared" si="1"/>
        <v>763612.3000000002</v>
      </c>
      <c r="G15" s="7">
        <f t="shared" si="1"/>
        <v>479312.74</v>
      </c>
      <c r="H15" s="7">
        <f t="shared" si="1"/>
        <v>253410.54999999996</v>
      </c>
      <c r="I15" s="7">
        <f t="shared" si="1"/>
        <v>306589.68999999994</v>
      </c>
      <c r="J15" s="7">
        <f t="shared" si="1"/>
        <v>324890.74999999994</v>
      </c>
      <c r="K15" s="7">
        <f t="shared" si="1"/>
        <v>525537.7899999999</v>
      </c>
      <c r="L15" s="7">
        <f>+L13+L14</f>
        <v>5140744.14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901612.15</v>
      </c>
      <c r="C20" s="10">
        <v>697920.8599999999</v>
      </c>
      <c r="D20" s="10">
        <v>544078.19</v>
      </c>
      <c r="E20" s="10">
        <v>170761.58000000002</v>
      </c>
      <c r="F20" s="10">
        <v>645603.36</v>
      </c>
      <c r="G20" s="10">
        <v>858238.5</v>
      </c>
      <c r="H20" s="10">
        <v>172700.14</v>
      </c>
      <c r="I20" s="10">
        <v>671953.43</v>
      </c>
      <c r="J20" s="10">
        <v>646022.7300000001</v>
      </c>
      <c r="K20" s="10">
        <v>789284.8499999999</v>
      </c>
      <c r="L20" s="10">
        <v>744802.4600000001</v>
      </c>
      <c r="M20" s="10">
        <v>339603.07999999996</v>
      </c>
      <c r="N20" s="10">
        <v>218194.75</v>
      </c>
      <c r="O20" s="10">
        <f>SUM(B20:N20)</f>
        <v>7400776.08</v>
      </c>
    </row>
    <row r="21" spans="1:15" ht="27" customHeight="1">
      <c r="A21" s="2" t="s">
        <v>4</v>
      </c>
      <c r="B21" s="8">
        <v>-44360.8</v>
      </c>
      <c r="C21" s="8">
        <v>-39248</v>
      </c>
      <c r="D21" s="8">
        <v>-31930.8</v>
      </c>
      <c r="E21" s="8">
        <v>-5495.6</v>
      </c>
      <c r="F21" s="8">
        <v>-21947.2</v>
      </c>
      <c r="G21" s="8">
        <v>-36784</v>
      </c>
      <c r="H21" s="8">
        <v>-8236.8</v>
      </c>
      <c r="I21" s="8">
        <v>-39899.2</v>
      </c>
      <c r="J21" s="8">
        <v>-31156.4</v>
      </c>
      <c r="K21" s="8">
        <v>-28806.8</v>
      </c>
      <c r="L21" s="8">
        <v>-25418.8</v>
      </c>
      <c r="M21" s="8">
        <v>-11286</v>
      </c>
      <c r="N21" s="8">
        <v>-11118.8</v>
      </c>
      <c r="O21" s="8">
        <f>SUM(B21:N21)</f>
        <v>-335689.2</v>
      </c>
    </row>
    <row r="22" spans="1:15" ht="27" customHeight="1">
      <c r="A22" s="6" t="s">
        <v>5</v>
      </c>
      <c r="B22" s="7">
        <f>+B20+B21</f>
        <v>857251.35</v>
      </c>
      <c r="C22" s="7">
        <f>+C20+C21</f>
        <v>658672.8599999999</v>
      </c>
      <c r="D22" s="7">
        <f aca="true" t="shared" si="2" ref="D22:O22">+D20+D21</f>
        <v>512147.38999999996</v>
      </c>
      <c r="E22" s="7">
        <f t="shared" si="2"/>
        <v>165265.98</v>
      </c>
      <c r="F22" s="7">
        <f t="shared" si="2"/>
        <v>623656.16</v>
      </c>
      <c r="G22" s="7">
        <f t="shared" si="2"/>
        <v>821454.5</v>
      </c>
      <c r="H22" s="7">
        <f t="shared" si="2"/>
        <v>164463.34000000003</v>
      </c>
      <c r="I22" s="7">
        <f t="shared" si="2"/>
        <v>632054.2300000001</v>
      </c>
      <c r="J22" s="7">
        <f t="shared" si="2"/>
        <v>614866.3300000001</v>
      </c>
      <c r="K22" s="7">
        <f t="shared" si="2"/>
        <v>760478.0499999998</v>
      </c>
      <c r="L22" s="7">
        <f t="shared" si="2"/>
        <v>719383.66</v>
      </c>
      <c r="M22" s="7">
        <f t="shared" si="2"/>
        <v>328317.07999999996</v>
      </c>
      <c r="N22" s="7">
        <f t="shared" si="2"/>
        <v>207075.95</v>
      </c>
      <c r="O22" s="7">
        <f t="shared" si="2"/>
        <v>7065086.88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2020-07-22T00:38:39Z</dcterms:modified>
  <cp:category/>
  <cp:version/>
  <cp:contentType/>
  <cp:contentStatus/>
</cp:coreProperties>
</file>