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externalReferences>
    <externalReference r:id="rId4"/>
  </externalReference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<sst xmlns="http://schemas.openxmlformats.org/spreadsheetml/2006/main" count="81" uniqueCount="63">
  <si>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</si>
  <si>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</si>
  <si>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</si>
  <si>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</si>
  <si>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</si>
  <si>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</si>
  <si>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</si>
  <si>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</si>
  <si>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</si>
  <si>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</si>
  <si>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</si>
  <si>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</si>
  <si>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</si>
  <si>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</si>
  <si>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</si>
  <si>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</si>
  <si>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</si>
  <si>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</si>
  <si>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</si>
  <si>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</si>
  <si>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</si>
  <si>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</si>
  <si>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</si>
  <si>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</si>
  <si>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</si>
  <si>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</si>
  <si>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</si>
  <si>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</si>
  <si>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</si>
  <si>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</si>
  <si>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</si>
  <si>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</si>
  <si>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</si>
  <si>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</si>
  <si>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</si>
  <si>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</si>
  <si>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</si>
  <si>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</si>
  <si>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</si>
  <si>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</si>
  <si>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</si>
  <si>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</si>
  <si>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</si>
  <si>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</si>
  <si>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</si>
  <si>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</si>
  <si>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</si>
  <si>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</si>
  <si>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</si>
  <si>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</si>
  <si>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</si>
  <si>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</si>
  <si>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</si>
  <si>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</si>
  <si>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</si>
  <si>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</si>
  <si>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</si>
  <si>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</si>
  <si>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</si>
  <si>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</si>
  <si>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</si>
  <si>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</si>
  <si>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13/07/20 - VENCIMENTO 20/07/20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</si>
</sst>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tese-0907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SISTE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879432.9299999999</v>
      </c>
      <c r="C6" s="10">
        <v>1046403.5700000001</v>
      </c>
      <c r="D6" s="10">
        <v>1262208.0799999998</v>
      </c>
      <c r="E6" s="10">
        <v>677589.8299999998</v>
      </c>
      <c r="F6" s="10">
        <v>766036.6199999999</v>
      </c>
      <c r="G6" s="10">
        <v>875591.2600000001</v>
      </c>
      <c r="H6" s="10">
        <v>767512.69</v>
      </c>
      <c r="I6" s="10">
        <v>1049155.97</v>
      </c>
      <c r="J6" s="10">
        <v>286089.93000000005</v>
      </c>
      <c r="K6" s="10">
        <f>SUM(B6:J6)</f>
        <v>7610020.88</v>
      </c>
      <c r="Q6"/>
      <c r="R6"/>
    </row>
    <row r="7" spans="1:18" ht="27" customHeight="1">
      <c r="A7" s="2" t="s">
        <v>4</v>
      </c>
      <c r="B7" s="19">
        <v>-94170.1</v>
      </c>
      <c r="C7" s="19">
        <v>-52688.96</v>
      </c>
      <c r="D7" s="19">
        <v>-78599.79</v>
      </c>
      <c r="E7" s="19">
        <v>-82039.9</v>
      </c>
      <c r="F7" s="19">
        <v>-37505.6</v>
      </c>
      <c r="G7" s="19">
        <v>-86306.76999999999</v>
      </c>
      <c r="H7" s="19">
        <v>-34412.9</v>
      </c>
      <c r="I7" s="19">
        <v>-70113.41</v>
      </c>
      <c r="J7" s="19">
        <v>-12165.61</v>
      </c>
      <c r="K7" s="8">
        <f>SUM(B7:J7)</f>
        <v>-548003.04</v>
      </c>
      <c r="Q7"/>
      <c r="R7"/>
    </row>
    <row r="8" spans="1:11" ht="27" customHeight="1">
      <c r="A8" s="6" t="s">
        <v>5</v>
      </c>
      <c r="B8" s="7">
        <f>B6+B7</f>
        <v>785262.83</v>
      </c>
      <c r="C8" s="7">
        <f aca="true" t="shared" si="0" ref="C8:J8">C6+C7</f>
        <v>993714.6100000001</v>
      </c>
      <c r="D8" s="7">
        <f t="shared" si="0"/>
        <v>1183608.2899999998</v>
      </c>
      <c r="E8" s="7">
        <f t="shared" si="0"/>
        <v>595549.9299999998</v>
      </c>
      <c r="F8" s="7">
        <f t="shared" si="0"/>
        <v>728531.0199999999</v>
      </c>
      <c r="G8" s="7">
        <f t="shared" si="0"/>
        <v>789284.4900000001</v>
      </c>
      <c r="H8" s="7">
        <f t="shared" si="0"/>
        <v>733099.7899999999</v>
      </c>
      <c r="I8" s="7">
        <f t="shared" si="0"/>
        <v>979042.5599999999</v>
      </c>
      <c r="J8" s="7">
        <f t="shared" si="0"/>
        <v>273924.32000000007</v>
      </c>
      <c r="K8" s="7">
        <f>+K7+K6</f>
        <v>7062017.84</v>
      </c>
    </row>
    <row r="9" spans="10:11" ht="36" customHeight="1">
      <c r="J9" s="25"/>
      <c r="K9" s="25"/>
    </row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316431.72</v>
      </c>
      <c r="C13" s="10">
        <v>326224.58999999997</v>
      </c>
      <c r="D13" s="10">
        <v>1087603.5</v>
      </c>
      <c r="E13" s="10">
        <v>870030.1799999999</v>
      </c>
      <c r="F13" s="10">
        <v>792356.23</v>
      </c>
      <c r="G13" s="10">
        <v>525286.31</v>
      </c>
      <c r="H13" s="10">
        <v>262297.9199999999</v>
      </c>
      <c r="I13" s="10">
        <v>326521.93</v>
      </c>
      <c r="J13" s="10">
        <v>333426.78</v>
      </c>
      <c r="K13" s="10">
        <v>555336.47</v>
      </c>
      <c r="L13" s="10">
        <f>SUM(B13:K13)</f>
        <v>5395515.63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-14700.4</v>
      </c>
      <c r="C14" s="8">
        <v>-21181.6</v>
      </c>
      <c r="D14" s="8">
        <v>-52456.8</v>
      </c>
      <c r="E14" s="8">
        <v>-46393.6</v>
      </c>
      <c r="F14" s="8">
        <v>-44616</v>
      </c>
      <c r="G14" s="8">
        <v>-25031.6</v>
      </c>
      <c r="H14" s="8">
        <v>-9099.2</v>
      </c>
      <c r="I14" s="8">
        <v>-21848.71</v>
      </c>
      <c r="J14" s="8">
        <v>-10969.2</v>
      </c>
      <c r="K14" s="8">
        <v>-32480.8</v>
      </c>
      <c r="L14" s="8">
        <f>SUM(B14:K14)</f>
        <v>-278777.91000000003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301731.31999999995</v>
      </c>
      <c r="C15" s="7">
        <f aca="true" t="shared" si="1" ref="C15:K15">C13+C14</f>
        <v>305042.99</v>
      </c>
      <c r="D15" s="7">
        <f t="shared" si="1"/>
        <v>1035146.7</v>
      </c>
      <c r="E15" s="7">
        <f t="shared" si="1"/>
        <v>823636.58</v>
      </c>
      <c r="F15" s="7">
        <f t="shared" si="1"/>
        <v>747740.23</v>
      </c>
      <c r="G15" s="7">
        <f t="shared" si="1"/>
        <v>500254.7100000001</v>
      </c>
      <c r="H15" s="7">
        <f t="shared" si="1"/>
        <v>253198.7199999999</v>
      </c>
      <c r="I15" s="7">
        <f t="shared" si="1"/>
        <v>304673.22</v>
      </c>
      <c r="J15" s="7">
        <f t="shared" si="1"/>
        <v>322457.58</v>
      </c>
      <c r="K15" s="7">
        <f t="shared" si="1"/>
        <v>522855.67</v>
      </c>
      <c r="L15" s="7">
        <f>+L13+L14</f>
        <v>5116737.72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892995.54</v>
      </c>
      <c r="C20" s="10">
        <v>687133.5199999999</v>
      </c>
      <c r="D20" s="10">
        <v>538430.73</v>
      </c>
      <c r="E20" s="10">
        <v>166194.41000000003</v>
      </c>
      <c r="F20" s="10">
        <v>625065.34</v>
      </c>
      <c r="G20" s="10">
        <v>843506.99</v>
      </c>
      <c r="H20" s="10">
        <v>170322.36</v>
      </c>
      <c r="I20" s="10">
        <v>651561.4900000001</v>
      </c>
      <c r="J20" s="10">
        <v>635279.9499999998</v>
      </c>
      <c r="K20" s="10">
        <v>787717.15</v>
      </c>
      <c r="L20" s="10">
        <v>737208.34</v>
      </c>
      <c r="M20" s="10">
        <v>344087.46</v>
      </c>
      <c r="N20" s="10">
        <v>218510.07</v>
      </c>
      <c r="O20" s="10">
        <f>SUM(B20:N20)</f>
        <v>7298013.350000001</v>
      </c>
    </row>
    <row r="21" spans="1:15" ht="27" customHeight="1">
      <c r="A21" s="2" t="s">
        <v>4</v>
      </c>
      <c r="B21" s="8">
        <v>-49799.2</v>
      </c>
      <c r="C21" s="8">
        <v>-43876.8</v>
      </c>
      <c r="D21" s="8">
        <v>-37615.6</v>
      </c>
      <c r="E21" s="8">
        <v>-6437.2</v>
      </c>
      <c r="F21" s="8">
        <v>-24406.8</v>
      </c>
      <c r="G21" s="8">
        <v>-41861.6</v>
      </c>
      <c r="H21" s="8">
        <v>-8707.6</v>
      </c>
      <c r="I21" s="8">
        <v>-41791.2</v>
      </c>
      <c r="J21" s="8">
        <v>-36062.4</v>
      </c>
      <c r="K21" s="8">
        <v>-33897.6</v>
      </c>
      <c r="L21" s="8">
        <v>-29268.8</v>
      </c>
      <c r="M21" s="8">
        <v>-11814</v>
      </c>
      <c r="N21" s="8">
        <v>-12526.8</v>
      </c>
      <c r="O21" s="8">
        <f>SUM(B21:N21)</f>
        <v>-378065.6</v>
      </c>
    </row>
    <row r="22" spans="1:15" ht="27" customHeight="1">
      <c r="A22" s="6" t="s">
        <v>5</v>
      </c>
      <c r="B22" s="7">
        <f>+B20+B21</f>
        <v>843196.3400000001</v>
      </c>
      <c r="C22" s="7">
        <f>+C20+C21</f>
        <v>643256.7199999999</v>
      </c>
      <c r="D22" s="7">
        <f aca="true" t="shared" si="2" ref="D22:O22">+D20+D21</f>
        <v>500815.13</v>
      </c>
      <c r="E22" s="7">
        <f t="shared" si="2"/>
        <v>159757.21000000002</v>
      </c>
      <c r="F22" s="7">
        <f t="shared" si="2"/>
        <v>600658.5399999999</v>
      </c>
      <c r="G22" s="7">
        <f t="shared" si="2"/>
        <v>801645.39</v>
      </c>
      <c r="H22" s="7">
        <f t="shared" si="2"/>
        <v>161614.75999999998</v>
      </c>
      <c r="I22" s="7">
        <f t="shared" si="2"/>
        <v>609770.2900000002</v>
      </c>
      <c r="J22" s="7">
        <f t="shared" si="2"/>
        <v>599217.5499999998</v>
      </c>
      <c r="K22" s="7">
        <f t="shared" si="2"/>
        <v>753819.55</v>
      </c>
      <c r="L22" s="7">
        <f t="shared" si="2"/>
        <v>707939.5399999999</v>
      </c>
      <c r="M22" s="7">
        <f t="shared" si="2"/>
        <v>332273.46</v>
      </c>
      <c r="N22" s="7">
        <f t="shared" si="2"/>
        <v>205983.27000000002</v>
      </c>
      <c r="O22" s="7">
        <f t="shared" si="2"/>
        <v>6919947.750000001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2020-07-18T13:09:08Z</dcterms:modified>
  <cp:category/>
  <cp:version/>
  <cp:contentType/>
  <cp:contentStatus/>
</cp:coreProperties>
</file>