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<sst xmlns="http://schemas.openxmlformats.org/spreadsheetml/2006/main" count="81" uniqueCount="63">
  <si>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</si>
  <si>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</si>
  <si>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</si>
  <si>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</si>
  <si>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</si>
  <si>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</si>
  <si>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</si>
  <si>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</si>
  <si>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</si>
  <si>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</si>
  <si>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</si>
  <si>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</si>
  <si>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</si>
  <si>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</si>
  <si>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</si>
  <si>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</si>
  <si>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</si>
  <si>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</si>
  <si>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</si>
  <si>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</si>
  <si>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</si>
  <si>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</si>
  <si>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</si>
  <si>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</si>
  <si>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</si>
  <si>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</si>
  <si>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</si>
  <si>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</si>
  <si>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</si>
  <si>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</si>
  <si>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</si>
  <si>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</si>
  <si>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</si>
  <si>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</si>
  <si>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</si>
  <si>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</si>
  <si>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</si>
  <si>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</si>
  <si>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</si>
  <si>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</si>
  <si>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</si>
  <si>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</si>
  <si>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</si>
  <si>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</si>
  <si>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</si>
  <si>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</si>
  <si>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</si>
  <si>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</si>
  <si>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</si>
  <si>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</si>
  <si>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</si>
  <si>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</si>
  <si>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</si>
  <si>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</si>
  <si>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</si>
  <si>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</si>
  <si>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</si>
  <si>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</si>
  <si>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</si>
  <si>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</si>
  <si>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</si>
  <si>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</si>
  <si>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02/07/20 - VENCIMENTO 09/07/20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</si>
</sst>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989541.52</v>
      </c>
      <c r="C6" s="10">
        <v>1185338.3900000001</v>
      </c>
      <c r="D6" s="10">
        <v>1431000.3</v>
      </c>
      <c r="E6" s="10">
        <v>778693.4500000001</v>
      </c>
      <c r="F6" s="10">
        <v>870779.4799999999</v>
      </c>
      <c r="G6" s="10">
        <v>1000168.57</v>
      </c>
      <c r="H6" s="10">
        <v>890576.04</v>
      </c>
      <c r="I6" s="10">
        <v>1185713.12</v>
      </c>
      <c r="J6" s="10">
        <v>318223.42000000004</v>
      </c>
      <c r="K6" s="10">
        <f>SUM(B6:J6)</f>
        <v>8650034.290000001</v>
      </c>
      <c r="Q6"/>
      <c r="R6"/>
    </row>
    <row r="7" spans="1:18" ht="27" customHeight="1">
      <c r="A7" s="2" t="s">
        <v>4</v>
      </c>
      <c r="B7" s="19">
        <v>-108737.19</v>
      </c>
      <c r="C7" s="19">
        <v>-48761.11</v>
      </c>
      <c r="D7" s="19">
        <v>-73194.25</v>
      </c>
      <c r="E7" s="19">
        <v>-97389.03</v>
      </c>
      <c r="F7" s="19">
        <v>-34940.4</v>
      </c>
      <c r="G7" s="19">
        <v>-112965.93</v>
      </c>
      <c r="H7" s="19">
        <v>-37112.93</v>
      </c>
      <c r="I7" s="19">
        <v>-71285.58</v>
      </c>
      <c r="J7" s="19">
        <v>-14566.2</v>
      </c>
      <c r="K7" s="8">
        <f>SUM(B7:J7)</f>
        <v>-598952.6199999999</v>
      </c>
      <c r="Q7"/>
      <c r="R7"/>
    </row>
    <row r="8" spans="1:11" ht="27" customHeight="1">
      <c r="A8" s="6" t="s">
        <v>5</v>
      </c>
      <c r="B8" s="7">
        <f>B6+B7</f>
        <v>880804.3300000001</v>
      </c>
      <c r="C8" s="7">
        <f aca="true" t="shared" si="0" ref="C8:J8">C6+C7</f>
        <v>1136577.28</v>
      </c>
      <c r="D8" s="7">
        <f t="shared" si="0"/>
        <v>1357806.05</v>
      </c>
      <c r="E8" s="7">
        <f t="shared" si="0"/>
        <v>681304.42</v>
      </c>
      <c r="F8" s="7">
        <f t="shared" si="0"/>
        <v>835839.0799999998</v>
      </c>
      <c r="G8" s="7">
        <f t="shared" si="0"/>
        <v>887202.6399999999</v>
      </c>
      <c r="H8" s="7">
        <f t="shared" si="0"/>
        <v>853463.11</v>
      </c>
      <c r="I8" s="7">
        <f t="shared" si="0"/>
        <v>1114427.54</v>
      </c>
      <c r="J8" s="7">
        <f t="shared" si="0"/>
        <v>303657.22000000003</v>
      </c>
      <c r="K8" s="7">
        <f>+K7+K6</f>
        <v>8051081.670000001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360543.5</v>
      </c>
      <c r="C13" s="10">
        <v>370651.61000000004</v>
      </c>
      <c r="D13" s="10">
        <v>1246200.4</v>
      </c>
      <c r="E13" s="10">
        <v>1002279.71</v>
      </c>
      <c r="F13" s="10">
        <v>915027.0499999999</v>
      </c>
      <c r="G13" s="10">
        <v>576447.21</v>
      </c>
      <c r="H13" s="10">
        <v>297667.19</v>
      </c>
      <c r="I13" s="10">
        <v>370596.94</v>
      </c>
      <c r="J13" s="10">
        <v>377884.43000000005</v>
      </c>
      <c r="K13" s="10">
        <v>630414.6</v>
      </c>
      <c r="L13" s="10">
        <f>SUM(B13:K13)</f>
        <v>6147712.64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-13723.6</v>
      </c>
      <c r="C14" s="8">
        <v>-18537.2</v>
      </c>
      <c r="D14" s="8">
        <v>-45720.4</v>
      </c>
      <c r="E14" s="8">
        <v>-41646</v>
      </c>
      <c r="F14" s="8">
        <v>-42539.2</v>
      </c>
      <c r="G14" s="8">
        <v>-23350.8</v>
      </c>
      <c r="H14" s="8">
        <v>-8716.4</v>
      </c>
      <c r="I14" s="8">
        <v>-24657.42</v>
      </c>
      <c r="J14" s="8">
        <v>-10212.4</v>
      </c>
      <c r="K14" s="8">
        <v>-28740.8</v>
      </c>
      <c r="L14" s="8">
        <f>SUM(B14:K14)</f>
        <v>-257844.22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346819.9</v>
      </c>
      <c r="C15" s="7">
        <f aca="true" t="shared" si="1" ref="C15:K15">C13+C14</f>
        <v>352114.41000000003</v>
      </c>
      <c r="D15" s="7">
        <f t="shared" si="1"/>
        <v>1200480</v>
      </c>
      <c r="E15" s="7">
        <f t="shared" si="1"/>
        <v>960633.71</v>
      </c>
      <c r="F15" s="7">
        <f t="shared" si="1"/>
        <v>872487.85</v>
      </c>
      <c r="G15" s="7">
        <f t="shared" si="1"/>
        <v>553096.4099999999</v>
      </c>
      <c r="H15" s="7">
        <f t="shared" si="1"/>
        <v>288950.79</v>
      </c>
      <c r="I15" s="7">
        <f t="shared" si="1"/>
        <v>345939.52</v>
      </c>
      <c r="J15" s="7">
        <f t="shared" si="1"/>
        <v>367672.03</v>
      </c>
      <c r="K15" s="7">
        <f t="shared" si="1"/>
        <v>601673.7999999999</v>
      </c>
      <c r="L15" s="7">
        <f>+L13+L14</f>
        <v>5889868.42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1025684.35</v>
      </c>
      <c r="C20" s="10">
        <v>794921.9299999999</v>
      </c>
      <c r="D20" s="10">
        <v>642765.1299999999</v>
      </c>
      <c r="E20" s="10">
        <v>194632.53000000003</v>
      </c>
      <c r="F20" s="10">
        <v>708640.2200000001</v>
      </c>
      <c r="G20" s="10">
        <v>977612.08</v>
      </c>
      <c r="H20" s="10">
        <v>205995.66</v>
      </c>
      <c r="I20" s="10">
        <v>756091.78</v>
      </c>
      <c r="J20" s="10">
        <v>734337.52</v>
      </c>
      <c r="K20" s="10">
        <v>902072.7999999999</v>
      </c>
      <c r="L20" s="10">
        <v>850996.3099999999</v>
      </c>
      <c r="M20" s="10">
        <v>373521.31999999995</v>
      </c>
      <c r="N20" s="10">
        <v>247969.73</v>
      </c>
      <c r="O20" s="10">
        <f>SUM(B20:N20)</f>
        <v>8415241.36</v>
      </c>
    </row>
    <row r="21" spans="1:15" ht="27" customHeight="1">
      <c r="A21" s="2" t="s">
        <v>4</v>
      </c>
      <c r="B21" s="8">
        <v>-47203.2</v>
      </c>
      <c r="C21" s="8">
        <v>-40004.8</v>
      </c>
      <c r="D21" s="8">
        <v>-32428</v>
      </c>
      <c r="E21" s="8">
        <v>-5447.2</v>
      </c>
      <c r="F21" s="8">
        <v>-21815.2</v>
      </c>
      <c r="G21" s="8">
        <v>-36951.2</v>
      </c>
      <c r="H21" s="8">
        <v>-8008</v>
      </c>
      <c r="I21" s="8">
        <v>-41351.2</v>
      </c>
      <c r="J21" s="8">
        <v>-32815.2</v>
      </c>
      <c r="K21" s="8">
        <v>-30338</v>
      </c>
      <c r="L21" s="8">
        <v>-25784</v>
      </c>
      <c r="M21" s="8">
        <v>-10643.6</v>
      </c>
      <c r="N21" s="8">
        <v>-11220</v>
      </c>
      <c r="O21" s="8">
        <f>SUM(B21:N21)</f>
        <v>-344009.6</v>
      </c>
    </row>
    <row r="22" spans="1:15" ht="27" customHeight="1">
      <c r="A22" s="6" t="s">
        <v>5</v>
      </c>
      <c r="B22" s="7">
        <f>+B20+B21</f>
        <v>978481.15</v>
      </c>
      <c r="C22" s="7">
        <f>+C20+C21</f>
        <v>754917.1299999999</v>
      </c>
      <c r="D22" s="7">
        <f aca="true" t="shared" si="2" ref="D22:O22">+D20+D21</f>
        <v>610337.1299999999</v>
      </c>
      <c r="E22" s="7">
        <f t="shared" si="2"/>
        <v>189185.33000000002</v>
      </c>
      <c r="F22" s="7">
        <f t="shared" si="2"/>
        <v>686825.0200000001</v>
      </c>
      <c r="G22" s="7">
        <f t="shared" si="2"/>
        <v>940660.88</v>
      </c>
      <c r="H22" s="7">
        <f t="shared" si="2"/>
        <v>197987.66</v>
      </c>
      <c r="I22" s="7">
        <f t="shared" si="2"/>
        <v>714740.5800000001</v>
      </c>
      <c r="J22" s="7">
        <f t="shared" si="2"/>
        <v>701522.3200000001</v>
      </c>
      <c r="K22" s="7">
        <f t="shared" si="2"/>
        <v>871734.7999999999</v>
      </c>
      <c r="L22" s="7">
        <f t="shared" si="2"/>
        <v>825212.3099999999</v>
      </c>
      <c r="M22" s="7">
        <f t="shared" si="2"/>
        <v>362877.72</v>
      </c>
      <c r="N22" s="7">
        <f t="shared" si="2"/>
        <v>236749.73</v>
      </c>
      <c r="O22" s="7">
        <f t="shared" si="2"/>
        <v>8071231.76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2020-07-08T23:43:43Z</dcterms:modified>
  <cp:category/>
  <cp:version/>
  <cp:contentType/>
  <cp:contentStatus/>
</cp:coreProperties>
</file>