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<sst xmlns="http://schemas.openxmlformats.org/spreadsheetml/2006/main" count="74" uniqueCount="73">
  <si>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</si>
  <si>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</si>
  <si>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</si>
  <si>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</si>
  <si>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</si>
  <si>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</si>
  <si>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</si>
  <si>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</si>
  <si>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</si>
  <si>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</si>
  <si>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</si>
  <si>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</si>
  <si>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</si>
  <si>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</si>
  <si>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</si>
  <si>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</si>
  <si>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</si>
  <si>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</si>
  <si>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</si>
  <si>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</si>
  <si>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</si>
  <si>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</si>
  <si>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</si>
  <si>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</si>
  <si>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</si>
  <si>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</si>
  <si>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</si>
  <si>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</si>
  <si>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</si>
  <si>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</si>
  <si>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</si>
  <si>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</si>
  <si>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</si>
  <si>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</si>
  <si>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</si>
  <si>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</si>
  <si>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</si>
  <si>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</si>
  <si>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</si>
  <si>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</si>
  <si>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</si>
  <si>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</si>
  <si>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</si>
  <si>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</si>
  <si>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</si>
  <si>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</si>
  <si>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</si>
  <si>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</si>
  <si>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</si>
  <si>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</si>
  <si>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</si>
  <si>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</si>
  <si>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</si>
  <si>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</si>
  <si>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</si>
  <si>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</si>
  <si>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</si>
  <si>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</si>
  <si>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</si>
  <si>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</si>
  <si>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</si>
  <si>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</si>
  <si>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</si>
  <si>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</si>
  <si>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</si>
  <si>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</si>
  <si>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</si>
  <si>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</si>
  <si>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</si>
  <si>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</si>
  <si>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</si>
  <si>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5.3. Revisão de Remuneração pelo Transporte Coletivo ¹</t>
  </si>
  <si>
    <t>PERÍODO DE OPERAÇÃO DE 01/07/20 A 31/07/20 - VENCIMENTO 08/07/20 A 07/08/20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</si>
</sst>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#,##0.00_ ;[Red]\-#,##0.00\ 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8"/>
    </row>
    <row r="6" spans="1:11" ht="18.75" customHeight="1">
      <c r="A6" s="58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8"/>
    </row>
    <row r="7" spans="1:14" ht="16.5" customHeight="1">
      <c r="A7" s="12" t="s">
        <v>36</v>
      </c>
      <c r="B7" s="46">
        <v>4832082</v>
      </c>
      <c r="C7" s="46">
        <v>4251633</v>
      </c>
      <c r="D7" s="46">
        <v>6185620</v>
      </c>
      <c r="E7" s="46">
        <v>3032633</v>
      </c>
      <c r="F7" s="46">
        <v>3392123</v>
      </c>
      <c r="G7" s="46">
        <v>4283994</v>
      </c>
      <c r="H7" s="46">
        <v>4610377</v>
      </c>
      <c r="I7" s="46">
        <v>5760757</v>
      </c>
      <c r="J7" s="46">
        <v>1369596</v>
      </c>
      <c r="K7" s="46">
        <f aca="true" t="shared" si="0" ref="B7:K7">K8+K11</f>
        <v>37718815</v>
      </c>
      <c r="L7" s="45"/>
      <c r="M7"/>
      <c r="N7"/>
    </row>
    <row r="8" spans="1:14" ht="16.5" customHeight="1">
      <c r="A8" s="43" t="s">
        <v>35</v>
      </c>
      <c r="B8" s="44">
        <v>318642</v>
      </c>
      <c r="C8" s="44">
        <v>309509</v>
      </c>
      <c r="D8" s="44">
        <v>382999</v>
      </c>
      <c r="E8" s="44">
        <v>199928</v>
      </c>
      <c r="F8" s="44">
        <v>233115</v>
      </c>
      <c r="G8" s="44">
        <v>173197</v>
      </c>
      <c r="H8" s="44">
        <v>146786</v>
      </c>
      <c r="I8" s="44">
        <v>318033</v>
      </c>
      <c r="J8" s="44">
        <v>39447</v>
      </c>
      <c r="K8" s="37">
        <f>SUM(B8:J8)</f>
        <v>2121656</v>
      </c>
      <c r="L8"/>
      <c r="M8"/>
      <c r="N8"/>
    </row>
    <row r="9" spans="1:14" ht="16.5" customHeight="1">
      <c r="A9" s="21" t="s">
        <v>34</v>
      </c>
      <c r="B9" s="44">
        <v>318437</v>
      </c>
      <c r="C9" s="44">
        <v>309459</v>
      </c>
      <c r="D9" s="44">
        <v>382971</v>
      </c>
      <c r="E9" s="44">
        <v>199603</v>
      </c>
      <c r="F9" s="44">
        <v>232979</v>
      </c>
      <c r="G9" s="44">
        <v>173153</v>
      </c>
      <c r="H9" s="44">
        <v>146786</v>
      </c>
      <c r="I9" s="44">
        <v>317735</v>
      </c>
      <c r="J9" s="44">
        <v>39447</v>
      </c>
      <c r="K9" s="37">
        <f>SUM(B9:J9)</f>
        <v>2120570</v>
      </c>
      <c r="L9"/>
      <c r="M9"/>
      <c r="N9"/>
    </row>
    <row r="10" spans="1:14" ht="16.5" customHeight="1">
      <c r="A10" s="21" t="s">
        <v>33</v>
      </c>
      <c r="B10" s="44">
        <v>205</v>
      </c>
      <c r="C10" s="44">
        <v>50</v>
      </c>
      <c r="D10" s="44">
        <v>28</v>
      </c>
      <c r="E10" s="44">
        <v>325</v>
      </c>
      <c r="F10" s="44">
        <v>136</v>
      </c>
      <c r="G10" s="44">
        <v>44</v>
      </c>
      <c r="H10" s="44">
        <v>0</v>
      </c>
      <c r="I10" s="44">
        <v>298</v>
      </c>
      <c r="J10" s="44">
        <v>0</v>
      </c>
      <c r="K10" s="37">
        <f>SUM(B10:J10)</f>
        <v>1086</v>
      </c>
      <c r="L10"/>
      <c r="M10"/>
      <c r="N10"/>
    </row>
    <row r="11" spans="1:14" ht="16.5" customHeight="1">
      <c r="A11" s="43" t="s">
        <v>32</v>
      </c>
      <c r="B11" s="44">
        <v>4513440</v>
      </c>
      <c r="C11" s="44">
        <v>3942124</v>
      </c>
      <c r="D11" s="44">
        <v>5802621</v>
      </c>
      <c r="E11" s="44">
        <v>2832705</v>
      </c>
      <c r="F11" s="44">
        <v>3159008</v>
      </c>
      <c r="G11" s="44">
        <v>4110797</v>
      </c>
      <c r="H11" s="44">
        <v>4463591</v>
      </c>
      <c r="I11" s="44">
        <v>5442724</v>
      </c>
      <c r="J11" s="44">
        <v>1330149</v>
      </c>
      <c r="K11" s="37">
        <f>SUM(B11:J11)</f>
        <v>35597159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31</v>
      </c>
      <c r="B13" s="41">
        <v>3.4008</v>
      </c>
      <c r="C13" s="41">
        <v>3.7331</v>
      </c>
      <c r="D13" s="41">
        <v>4.1353</v>
      </c>
      <c r="E13" s="41">
        <v>3.6002</v>
      </c>
      <c r="F13" s="41">
        <v>3.8073</v>
      </c>
      <c r="G13" s="41">
        <v>3.8495</v>
      </c>
      <c r="H13" s="41">
        <v>3.0686</v>
      </c>
      <c r="I13" s="41">
        <v>3.0976</v>
      </c>
      <c r="J13" s="41">
        <v>3.5095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30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70</v>
      </c>
      <c r="B17" s="35">
        <v>24421597.29</v>
      </c>
      <c r="C17" s="35">
        <v>29098484.440000005</v>
      </c>
      <c r="D17" s="35">
        <v>35227666.92</v>
      </c>
      <c r="E17" s="35">
        <v>18668459.78</v>
      </c>
      <c r="F17" s="35">
        <v>21670194.54</v>
      </c>
      <c r="G17" s="35">
        <v>24988158.71</v>
      </c>
      <c r="H17" s="35">
        <v>22129618.42</v>
      </c>
      <c r="I17" s="35">
        <v>29428470.21</v>
      </c>
      <c r="J17" s="35">
        <v>7868600.249999999</v>
      </c>
      <c r="K17" s="35">
        <f aca="true" t="shared" si="1" ref="K17:K24">SUM(B17:J17)</f>
        <v>213501250.56000003</v>
      </c>
      <c r="L17"/>
      <c r="M17"/>
      <c r="N17"/>
    </row>
    <row r="18" spans="1:14" ht="16.5" customHeight="1">
      <c r="A18" s="34" t="s">
        <v>29</v>
      </c>
      <c r="B18" s="29">
        <v>16432944.46</v>
      </c>
      <c r="C18" s="29">
        <v>15871771.160000002</v>
      </c>
      <c r="D18" s="29">
        <v>25579394.4</v>
      </c>
      <c r="E18" s="29">
        <v>10918085.319999998</v>
      </c>
      <c r="F18" s="29">
        <v>12914829.93</v>
      </c>
      <c r="G18" s="29">
        <v>16491234.910000004</v>
      </c>
      <c r="H18" s="29">
        <v>14147402.849999998</v>
      </c>
      <c r="I18" s="29">
        <v>17844520.89</v>
      </c>
      <c r="J18" s="29">
        <v>4806597.19</v>
      </c>
      <c r="K18" s="29">
        <f t="shared" si="1"/>
        <v>135006781.11</v>
      </c>
      <c r="L18"/>
      <c r="M18"/>
      <c r="N18"/>
    </row>
    <row r="19" spans="1:14" ht="16.5" customHeight="1">
      <c r="A19" s="17" t="s">
        <v>28</v>
      </c>
      <c r="B19" s="29">
        <v>8073394.43</v>
      </c>
      <c r="C19" s="29">
        <v>13494114.88</v>
      </c>
      <c r="D19" s="29">
        <v>10050343.430000002</v>
      </c>
      <c r="E19" s="29">
        <v>7705430.600000001</v>
      </c>
      <c r="F19" s="29">
        <v>8795254.040000001</v>
      </c>
      <c r="G19" s="29">
        <v>8789461.58</v>
      </c>
      <c r="H19" s="29">
        <v>8082763.6899999995</v>
      </c>
      <c r="I19" s="29">
        <v>11245221.639999999</v>
      </c>
      <c r="J19" s="29">
        <v>3080331.749999999</v>
      </c>
      <c r="K19" s="29">
        <f t="shared" si="1"/>
        <v>79316316.03999999</v>
      </c>
      <c r="L19"/>
      <c r="M19"/>
      <c r="N19"/>
    </row>
    <row r="20" spans="1:14" ht="16.5" customHeight="1">
      <c r="A20" s="17" t="s">
        <v>27</v>
      </c>
      <c r="B20" s="29">
        <v>747121.4900000001</v>
      </c>
      <c r="C20" s="29">
        <v>711729.5499999999</v>
      </c>
      <c r="D20" s="29">
        <v>675765.13</v>
      </c>
      <c r="E20" s="29">
        <v>570592.1000000001</v>
      </c>
      <c r="F20" s="29">
        <v>604057.76</v>
      </c>
      <c r="G20" s="29">
        <v>460585.13000000006</v>
      </c>
      <c r="H20" s="29">
        <v>618751.71</v>
      </c>
      <c r="I20" s="29">
        <v>1220776.7300000002</v>
      </c>
      <c r="J20" s="29">
        <v>249624.97999999992</v>
      </c>
      <c r="K20" s="29">
        <f t="shared" si="1"/>
        <v>5859004.58</v>
      </c>
      <c r="L20"/>
      <c r="M20"/>
      <c r="N20"/>
    </row>
    <row r="21" spans="1:14" ht="16.5" customHeight="1">
      <c r="A21" s="17" t="s">
        <v>26</v>
      </c>
      <c r="B21" s="29">
        <v>41039.57000000001</v>
      </c>
      <c r="C21" s="33">
        <v>0</v>
      </c>
      <c r="D21" s="33">
        <v>0</v>
      </c>
      <c r="E21" s="29">
        <v>41039.57000000001</v>
      </c>
      <c r="F21" s="29">
        <v>41039.57000000001</v>
      </c>
      <c r="G21" s="33">
        <v>0</v>
      </c>
      <c r="H21" s="33">
        <v>0</v>
      </c>
      <c r="I21" s="33">
        <v>0</v>
      </c>
      <c r="J21" s="33">
        <v>0</v>
      </c>
      <c r="K21" s="29">
        <f t="shared" si="1"/>
        <v>123118.71000000002</v>
      </c>
      <c r="L21"/>
      <c r="M21"/>
      <c r="N21"/>
    </row>
    <row r="22" spans="1:14" ht="16.5" customHeight="1">
      <c r="A22" s="17" t="s">
        <v>25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0</v>
      </c>
      <c r="L22"/>
      <c r="M22"/>
      <c r="N22"/>
    </row>
    <row r="23" spans="1:14" ht="16.5" customHeight="1">
      <c r="A23" s="17" t="s">
        <v>68</v>
      </c>
      <c r="B23" s="29">
        <v>-4191.72</v>
      </c>
      <c r="C23" s="29">
        <v>0</v>
      </c>
      <c r="D23" s="29">
        <v>0</v>
      </c>
      <c r="E23" s="29">
        <v>-30389.649999999998</v>
      </c>
      <c r="F23" s="29">
        <v>-345</v>
      </c>
      <c r="G23" s="29">
        <v>-222</v>
      </c>
      <c r="H23" s="29">
        <v>-1873.0799999999997</v>
      </c>
      <c r="I23" s="29">
        <v>-105.16</v>
      </c>
      <c r="J23" s="29">
        <v>-384.64</v>
      </c>
      <c r="K23" s="29">
        <f t="shared" si="1"/>
        <v>-37511.25</v>
      </c>
      <c r="L23"/>
      <c r="M23"/>
      <c r="N23"/>
    </row>
    <row r="24" spans="1:14" ht="16.5" customHeight="1">
      <c r="A24" s="17" t="s">
        <v>69</v>
      </c>
      <c r="B24" s="29">
        <v>-868710.9399999998</v>
      </c>
      <c r="C24" s="29">
        <v>-979131.1500000004</v>
      </c>
      <c r="D24" s="29">
        <v>-1077836.04</v>
      </c>
      <c r="E24" s="29">
        <v>-536298.1599999999</v>
      </c>
      <c r="F24" s="29">
        <v>-684641.7600000001</v>
      </c>
      <c r="G24" s="29">
        <v>-752900.9099999999</v>
      </c>
      <c r="H24" s="29">
        <v>-717426.7500000001</v>
      </c>
      <c r="I24" s="29">
        <v>-881943.8899999998</v>
      </c>
      <c r="J24" s="29">
        <v>-267569.03</v>
      </c>
      <c r="K24" s="29">
        <f t="shared" si="1"/>
        <v>-6766458.63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24</v>
      </c>
      <c r="B27" s="29">
        <v>4338465.24</v>
      </c>
      <c r="C27" s="29">
        <v>1637437.4100000001</v>
      </c>
      <c r="D27" s="29">
        <v>4338000.720000001</v>
      </c>
      <c r="E27" s="29">
        <v>2130781.930000001</v>
      </c>
      <c r="F27" s="29">
        <v>2366544.0799999996</v>
      </c>
      <c r="G27" s="29">
        <v>738535.5499999993</v>
      </c>
      <c r="H27" s="29">
        <v>1648756.4</v>
      </c>
      <c r="I27" s="29">
        <v>4356332.02</v>
      </c>
      <c r="J27" s="29">
        <v>3118188.39</v>
      </c>
      <c r="K27" s="29">
        <f aca="true" t="shared" si="2" ref="K27:K35">SUM(B27:J27)</f>
        <v>24673041.740000002</v>
      </c>
      <c r="L27"/>
      <c r="M27"/>
      <c r="N27"/>
    </row>
    <row r="28" spans="1:14" ht="16.5" customHeight="1">
      <c r="A28" s="17" t="s">
        <v>23</v>
      </c>
      <c r="B28" s="29">
        <v>-2902517.6</v>
      </c>
      <c r="C28" s="29">
        <v>-1441416.85</v>
      </c>
      <c r="D28" s="29">
        <v>-2109718.25</v>
      </c>
      <c r="E28" s="29">
        <v>-2561672.0999999996</v>
      </c>
      <c r="F28" s="29">
        <v>-1025107.6</v>
      </c>
      <c r="G28" s="29">
        <v>-2796161.9000000004</v>
      </c>
      <c r="H28" s="29">
        <v>-1008154.9099999999</v>
      </c>
      <c r="I28" s="29">
        <v>-1963419.7699999998</v>
      </c>
      <c r="J28" s="29">
        <v>-347990.42</v>
      </c>
      <c r="K28" s="29">
        <f t="shared" si="2"/>
        <v>-16156159.4</v>
      </c>
      <c r="L28"/>
      <c r="M28"/>
      <c r="N28"/>
    </row>
    <row r="29" spans="1:14" s="22" customFormat="1" ht="16.5" customHeight="1">
      <c r="A29" s="28" t="s">
        <v>58</v>
      </c>
      <c r="B29" s="29">
        <v>-1401122.7999999998</v>
      </c>
      <c r="C29" s="29">
        <v>-1361619.5999999999</v>
      </c>
      <c r="D29" s="29">
        <v>-1685072.4000000004</v>
      </c>
      <c r="E29" s="29">
        <v>-878253.1999999998</v>
      </c>
      <c r="F29" s="29">
        <v>-1025107.6</v>
      </c>
      <c r="G29" s="29">
        <v>-761873.2000000001</v>
      </c>
      <c r="H29" s="29">
        <v>-645858.3999999999</v>
      </c>
      <c r="I29" s="29">
        <v>-1398033.9999999998</v>
      </c>
      <c r="J29" s="29">
        <v>-173566.80000000002</v>
      </c>
      <c r="K29" s="29">
        <f t="shared" si="2"/>
        <v>-9330508</v>
      </c>
      <c r="L29" s="27"/>
      <c r="M29"/>
      <c r="N29"/>
    </row>
    <row r="30" spans="1:14" ht="16.5" customHeight="1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2"/>
        <v>0</v>
      </c>
      <c r="L30"/>
      <c r="M30"/>
      <c r="N30"/>
    </row>
    <row r="31" spans="1:14" ht="16.5" customHeight="1">
      <c r="A31" s="24" t="s">
        <v>21</v>
      </c>
      <c r="B31" s="29">
        <v>-3696.0000000000005</v>
      </c>
      <c r="C31" s="29">
        <v>-1139.6</v>
      </c>
      <c r="D31" s="29">
        <v>-1768.7999999999997</v>
      </c>
      <c r="E31" s="29">
        <v>-2301.2000000000003</v>
      </c>
      <c r="F31" s="25">
        <v>0</v>
      </c>
      <c r="G31" s="29">
        <v>-862.4000000000001</v>
      </c>
      <c r="H31" s="29">
        <v>-57.889999999999986</v>
      </c>
      <c r="I31" s="29">
        <v>-90.44</v>
      </c>
      <c r="J31" s="29">
        <v>-27.86</v>
      </c>
      <c r="K31" s="29">
        <f t="shared" si="2"/>
        <v>-9944.19</v>
      </c>
      <c r="L31"/>
      <c r="M31"/>
      <c r="N31"/>
    </row>
    <row r="32" spans="1:14" ht="16.5" customHeight="1">
      <c r="A32" s="24" t="s">
        <v>20</v>
      </c>
      <c r="B32" s="29">
        <v>-1497698.8</v>
      </c>
      <c r="C32" s="29">
        <v>-78657.65</v>
      </c>
      <c r="D32" s="29">
        <v>-422877.05000000005</v>
      </c>
      <c r="E32" s="29">
        <v>-1681117.7</v>
      </c>
      <c r="F32" s="25">
        <v>0</v>
      </c>
      <c r="G32" s="29">
        <v>-2033426.2999999996</v>
      </c>
      <c r="H32" s="29">
        <v>-362238.61999999994</v>
      </c>
      <c r="I32" s="29">
        <v>-565295.3299999998</v>
      </c>
      <c r="J32" s="29">
        <v>-174395.76</v>
      </c>
      <c r="K32" s="29">
        <f t="shared" si="2"/>
        <v>-6815707.21</v>
      </c>
      <c r="L32"/>
      <c r="M32"/>
      <c r="N32"/>
    </row>
    <row r="33" spans="1:14" s="22" customFormat="1" ht="16.5" customHeight="1">
      <c r="A33" s="17" t="s">
        <v>19</v>
      </c>
      <c r="B33" s="26">
        <v>0</v>
      </c>
      <c r="C33" s="26">
        <v>0</v>
      </c>
      <c r="D33" s="26">
        <v>0</v>
      </c>
      <c r="E33" s="26">
        <v>0</v>
      </c>
      <c r="F33" s="26">
        <v>-134.8</v>
      </c>
      <c r="G33" s="26">
        <v>0</v>
      </c>
      <c r="H33" s="26">
        <v>0</v>
      </c>
      <c r="I33" s="26">
        <v>0</v>
      </c>
      <c r="J33" s="26">
        <v>0</v>
      </c>
      <c r="K33" s="29">
        <f t="shared" si="2"/>
        <v>-134.8</v>
      </c>
      <c r="L33"/>
      <c r="M33"/>
      <c r="N33"/>
    </row>
    <row r="34" spans="1:14" ht="16.5" customHeight="1">
      <c r="A34" s="24" t="s">
        <v>18</v>
      </c>
      <c r="B34" s="16">
        <v>0</v>
      </c>
      <c r="C34" s="16">
        <v>0</v>
      </c>
      <c r="D34" s="26">
        <v>0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0</v>
      </c>
      <c r="K34" s="29">
        <f t="shared" si="2"/>
        <v>0</v>
      </c>
      <c r="L34"/>
      <c r="M34"/>
      <c r="N34"/>
    </row>
    <row r="35" spans="1:14" ht="16.5" customHeight="1">
      <c r="A35" s="24" t="s">
        <v>17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2"/>
        <v>0</v>
      </c>
      <c r="L35"/>
      <c r="M35"/>
      <c r="N35"/>
    </row>
    <row r="36" spans="1:14" ht="16.5" customHeight="1">
      <c r="A36" s="24" t="s">
        <v>16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/>
      <c r="M36"/>
      <c r="N36"/>
    </row>
    <row r="37" spans="1:14" ht="16.5" customHeight="1">
      <c r="A37" s="24" t="s">
        <v>15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13</v>
      </c>
      <c r="B39" s="16">
        <v>0</v>
      </c>
      <c r="C39" s="16">
        <v>0</v>
      </c>
      <c r="D39" s="16">
        <v>0</v>
      </c>
      <c r="E39" s="16">
        <v>0</v>
      </c>
      <c r="F39" s="16">
        <v>-134.8</v>
      </c>
      <c r="G39" s="16">
        <v>0</v>
      </c>
      <c r="H39" s="16">
        <v>0</v>
      </c>
      <c r="I39" s="16">
        <v>0</v>
      </c>
      <c r="J39" s="16">
        <v>0</v>
      </c>
      <c r="K39" s="29">
        <f>SUM(B39:J39)</f>
        <v>-134.8</v>
      </c>
      <c r="L39"/>
      <c r="M39"/>
      <c r="N39"/>
    </row>
    <row r="40" spans="1:12" s="22" customFormat="1" ht="16.5" customHeight="1">
      <c r="A40" s="24" t="s">
        <v>12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SUM(B41:J41)</f>
        <v>0</v>
      </c>
      <c r="L41" s="23"/>
      <c r="M41"/>
      <c r="N41"/>
    </row>
    <row r="42" spans="1:14" s="22" customFormat="1" ht="16.5" customHeight="1">
      <c r="A42" s="24" t="s">
        <v>10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>SUM(B42:J42)</f>
        <v>0</v>
      </c>
      <c r="L42" s="23"/>
      <c r="M42"/>
      <c r="N42"/>
    </row>
    <row r="43" spans="1:14" s="22" customFormat="1" ht="16.5" customHeight="1">
      <c r="A43" s="24" t="s">
        <v>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71</v>
      </c>
      <c r="B45" s="29">
        <v>7240982.84</v>
      </c>
      <c r="C45" s="29">
        <v>3078854.26</v>
      </c>
      <c r="D45" s="29">
        <v>6447718.97</v>
      </c>
      <c r="E45" s="29">
        <v>4692454.03</v>
      </c>
      <c r="F45" s="29">
        <v>3391786.48</v>
      </c>
      <c r="G45" s="29">
        <v>3534697.4499999997</v>
      </c>
      <c r="H45" s="29">
        <v>2656911.31</v>
      </c>
      <c r="I45" s="29">
        <v>6319751.79</v>
      </c>
      <c r="J45" s="29">
        <v>3466178.8099999996</v>
      </c>
      <c r="K45" s="29">
        <f>SUM(B45:J45)</f>
        <v>40829335.940000005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9">
        <v>28760062.529999994</v>
      </c>
      <c r="C47" s="29">
        <v>30735921.85</v>
      </c>
      <c r="D47" s="29">
        <v>39565667.63999999</v>
      </c>
      <c r="E47" s="29">
        <v>20799241.71</v>
      </c>
      <c r="F47" s="29">
        <v>24036738.62</v>
      </c>
      <c r="G47" s="29">
        <v>25726694.259999998</v>
      </c>
      <c r="H47" s="29">
        <v>23778374.820000004</v>
      </c>
      <c r="I47" s="29">
        <v>33784802.230000004</v>
      </c>
      <c r="J47" s="29">
        <v>10986788.64</v>
      </c>
      <c r="K47" s="19">
        <f>SUM(B47:J47)</f>
        <v>238174292.29999995</v>
      </c>
      <c r="L47" s="54"/>
    </row>
    <row r="48" spans="1:13" ht="16.5" customHeight="1">
      <c r="A48" s="17" t="s">
        <v>7</v>
      </c>
      <c r="B48" s="29">
        <v>-345330.1699999998</v>
      </c>
      <c r="C48" s="29">
        <v>-274258.24</v>
      </c>
      <c r="D48" s="29">
        <v>-403232.8600000001</v>
      </c>
      <c r="E48" s="29">
        <v>-265665.79000000004</v>
      </c>
      <c r="F48" s="29">
        <v>-227466.57000000007</v>
      </c>
      <c r="G48" s="29">
        <v>-431839.57999999984</v>
      </c>
      <c r="H48" s="29">
        <v>-265506.78000000014</v>
      </c>
      <c r="I48" s="29">
        <v>-310060.59999999986</v>
      </c>
      <c r="J48" s="29">
        <v>-51105.94999999995</v>
      </c>
      <c r="K48" s="19">
        <f>SUM(B48:J48)</f>
        <v>-2574466.54</v>
      </c>
      <c r="M48" s="18"/>
    </row>
    <row r="49" spans="1:14" ht="16.5" customHeight="1">
      <c r="A49" s="17" t="s">
        <v>6</v>
      </c>
      <c r="B49" s="29">
        <v>-345330.1699999998</v>
      </c>
      <c r="C49" s="29">
        <v>-274258.24</v>
      </c>
      <c r="D49" s="29">
        <v>-403232.8600000001</v>
      </c>
      <c r="E49" s="29">
        <v>-265665.79000000004</v>
      </c>
      <c r="F49" s="29">
        <v>-227466.57000000007</v>
      </c>
      <c r="G49" s="29">
        <v>-431839.57999999984</v>
      </c>
      <c r="H49" s="29">
        <v>-265506.78000000014</v>
      </c>
      <c r="I49" s="29">
        <v>-310060.59999999986</v>
      </c>
      <c r="J49" s="29">
        <v>-51105.94999999995</v>
      </c>
      <c r="K49" s="19">
        <f>SUM(B49:J49)</f>
        <v>-2574466.54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28760062.54</v>
      </c>
      <c r="C53" s="9">
        <v>30735921.84</v>
      </c>
      <c r="D53" s="9">
        <v>39565667.65</v>
      </c>
      <c r="E53" s="9">
        <v>20799241.68</v>
      </c>
      <c r="F53" s="9">
        <v>24036738.56</v>
      </c>
      <c r="G53" s="9">
        <v>25726694.230000004</v>
      </c>
      <c r="H53" s="9">
        <v>23778374.81</v>
      </c>
      <c r="I53" s="9">
        <v>33784802.17999999</v>
      </c>
      <c r="J53" s="9">
        <v>10986788.61</v>
      </c>
      <c r="K53" s="5">
        <f>SUM(K54:K66)</f>
        <v>238174292.10000005</v>
      </c>
      <c r="L53" s="8"/>
    </row>
    <row r="54" spans="1:11" ht="16.5" customHeight="1">
      <c r="A54" s="7" t="s">
        <v>59</v>
      </c>
      <c r="B54" s="29">
        <v>25143507.13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3" ref="K54:K65">SUM(B54:J54)</f>
        <v>25143507.13</v>
      </c>
    </row>
    <row r="55" spans="1:11" ht="16.5" customHeight="1">
      <c r="A55" s="7" t="s">
        <v>60</v>
      </c>
      <c r="B55" s="29">
        <v>3616555.41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3"/>
        <v>3616555.41</v>
      </c>
    </row>
    <row r="56" spans="1:11" ht="16.5" customHeight="1">
      <c r="A56" s="7" t="s">
        <v>4</v>
      </c>
      <c r="B56" s="6">
        <v>0</v>
      </c>
      <c r="C56" s="29">
        <v>30735921.84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3"/>
        <v>30735921.84</v>
      </c>
    </row>
    <row r="57" spans="1:11" ht="16.5" customHeight="1">
      <c r="A57" s="7" t="s">
        <v>3</v>
      </c>
      <c r="B57" s="6">
        <v>0</v>
      </c>
      <c r="C57" s="6">
        <v>0</v>
      </c>
      <c r="D57" s="29">
        <v>39565667.65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3"/>
        <v>39565667.65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9">
        <v>20799241.68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3"/>
        <v>20799241.68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9">
        <v>24036738.56</v>
      </c>
      <c r="G59" s="6">
        <v>0</v>
      </c>
      <c r="H59" s="6">
        <v>0</v>
      </c>
      <c r="I59" s="6">
        <v>0</v>
      </c>
      <c r="J59" s="6">
        <v>0</v>
      </c>
      <c r="K59" s="5">
        <f t="shared" si="3"/>
        <v>24036738.56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9">
        <v>25726694.230000004</v>
      </c>
      <c r="H60" s="6">
        <v>0</v>
      </c>
      <c r="I60" s="6">
        <v>0</v>
      </c>
      <c r="J60" s="6">
        <v>0</v>
      </c>
      <c r="K60" s="5">
        <f t="shared" si="3"/>
        <v>25726694.230000004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9">
        <v>23778374.81</v>
      </c>
      <c r="I61" s="6">
        <v>0</v>
      </c>
      <c r="J61" s="6">
        <v>0</v>
      </c>
      <c r="K61" s="5">
        <f t="shared" si="3"/>
        <v>23778374.81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3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9">
        <v>12510255.86</v>
      </c>
      <c r="J63" s="6">
        <v>0</v>
      </c>
      <c r="K63" s="5">
        <f t="shared" si="3"/>
        <v>12510255.86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9">
        <v>21167141.74</v>
      </c>
      <c r="J64" s="6">
        <v>0</v>
      </c>
      <c r="K64" s="5">
        <f t="shared" si="3"/>
        <v>21167141.74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9">
        <v>10986788.61</v>
      </c>
      <c r="K65" s="5">
        <f t="shared" si="3"/>
        <v>10986788.61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107404.58</v>
      </c>
      <c r="J66" s="3">
        <v>0</v>
      </c>
      <c r="K66" s="2">
        <f>SUM(B66:J66)</f>
        <v>107404.58</v>
      </c>
    </row>
    <row r="67" ht="18" customHeight="1">
      <c r="A67" s="55"/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2021-05-13T23:21:54Z</dcterms:modified>
  <cp:category/>
  <cp:version/>
  <cp:contentType/>
  <cp:contentStatus/>
</cp:coreProperties>
</file>