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<sst xmlns="http://schemas.openxmlformats.org/spreadsheetml/2006/main" count="75" uniqueCount="74">
  <si>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</si>
  <si>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</si>
  <si>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</si>
  <si>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</si>
  <si>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</si>
  <si>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</si>
  <si>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</si>
  <si>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</si>
  <si>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</si>
  <si>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</si>
  <si>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</si>
  <si>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</si>
  <si>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</si>
  <si>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</si>
  <si>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</si>
  <si>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</si>
  <si>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</si>
  <si>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</si>
  <si>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</si>
  <si>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</si>
  <si>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</si>
  <si>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</si>
  <si>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</si>
  <si>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</si>
  <si>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</si>
  <si>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</si>
  <si>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</si>
  <si>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</si>
  <si>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</si>
  <si>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</si>
  <si>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</si>
  <si>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</si>
  <si>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</si>
  <si>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</si>
  <si>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</si>
  <si>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</si>
  <si>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</si>
  <si>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</si>
  <si>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</si>
  <si>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</si>
  <si>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</si>
  <si>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</si>
  <si>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</si>
  <si>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</si>
  <si>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</si>
  <si>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</si>
  <si>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</si>
  <si>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</si>
  <si>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</si>
  <si>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</si>
  <si>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</si>
  <si>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</si>
  <si>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</si>
  <si>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</si>
  <si>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</si>
  <si>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</si>
  <si>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</si>
  <si>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</si>
  <si>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</si>
  <si>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</si>
  <si>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</si>
  <si>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</si>
  <si>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</si>
  <si>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</si>
  <si>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</si>
  <si>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</si>
  <si>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</si>
  <si>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</si>
  <si>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</si>
  <si>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</si>
  <si>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</si>
  <si>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24/07/20 - VENCIMENTO 31/07/20</t>
  </si>
  <si>
    <t>5.3. Revisão de Remuneração pelo Transporte Coletivo ¹</t>
  </si>
  <si>
    <t>¹ Revisão de remuneração, rede da madrugada e arla de jun/20.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</si>
</sst>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188495</v>
      </c>
      <c r="C7" s="47">
        <f t="shared" si="0"/>
        <v>165880</v>
      </c>
      <c r="D7" s="47">
        <f t="shared" si="0"/>
        <v>238292</v>
      </c>
      <c r="E7" s="47">
        <f t="shared" si="0"/>
        <v>116746</v>
      </c>
      <c r="F7" s="47">
        <f t="shared" si="0"/>
        <v>133196</v>
      </c>
      <c r="G7" s="47">
        <f t="shared" si="0"/>
        <v>166013</v>
      </c>
      <c r="H7" s="47">
        <f t="shared" si="0"/>
        <v>180385</v>
      </c>
      <c r="I7" s="47">
        <f t="shared" si="0"/>
        <v>225518</v>
      </c>
      <c r="J7" s="47">
        <f t="shared" si="0"/>
        <v>55287</v>
      </c>
      <c r="K7" s="47">
        <f t="shared" si="0"/>
        <v>1469812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12533</v>
      </c>
      <c r="C8" s="45">
        <f t="shared" si="1"/>
        <v>11917</v>
      </c>
      <c r="D8" s="45">
        <f t="shared" si="1"/>
        <v>14591</v>
      </c>
      <c r="E8" s="45">
        <f t="shared" si="1"/>
        <v>7733</v>
      </c>
      <c r="F8" s="45">
        <f t="shared" si="1"/>
        <v>9309</v>
      </c>
      <c r="G8" s="45">
        <f t="shared" si="1"/>
        <v>6898</v>
      </c>
      <c r="H8" s="45">
        <f t="shared" si="1"/>
        <v>5524</v>
      </c>
      <c r="I8" s="45">
        <f t="shared" si="1"/>
        <v>12412</v>
      </c>
      <c r="J8" s="45">
        <f t="shared" si="1"/>
        <v>1538</v>
      </c>
      <c r="K8" s="38">
        <f>SUM(B8:J8)</f>
        <v>82455</v>
      </c>
      <c r="L8"/>
      <c r="M8"/>
      <c r="N8"/>
    </row>
    <row r="9" spans="1:14" ht="16.5" customHeight="1">
      <c r="A9" s="22" t="s">
        <v>34</v>
      </c>
      <c r="B9" s="45">
        <v>12528</v>
      </c>
      <c r="C9" s="45">
        <v>11916</v>
      </c>
      <c r="D9" s="45">
        <v>14589</v>
      </c>
      <c r="E9" s="45">
        <v>7722</v>
      </c>
      <c r="F9" s="45">
        <v>9304</v>
      </c>
      <c r="G9" s="45">
        <v>6896</v>
      </c>
      <c r="H9" s="45">
        <v>5524</v>
      </c>
      <c r="I9" s="45">
        <v>12406</v>
      </c>
      <c r="J9" s="45">
        <v>1538</v>
      </c>
      <c r="K9" s="38">
        <f>SUM(B9:J9)</f>
        <v>82423</v>
      </c>
      <c r="L9"/>
      <c r="M9"/>
      <c r="N9"/>
    </row>
    <row r="10" spans="1:14" ht="16.5" customHeight="1">
      <c r="A10" s="22" t="s">
        <v>33</v>
      </c>
      <c r="B10" s="45">
        <v>5</v>
      </c>
      <c r="C10" s="45">
        <v>1</v>
      </c>
      <c r="D10" s="45">
        <v>2</v>
      </c>
      <c r="E10" s="45">
        <v>11</v>
      </c>
      <c r="F10" s="45">
        <v>5</v>
      </c>
      <c r="G10" s="45">
        <v>2</v>
      </c>
      <c r="H10" s="45">
        <v>0</v>
      </c>
      <c r="I10" s="45">
        <v>6</v>
      </c>
      <c r="J10" s="45">
        <v>0</v>
      </c>
      <c r="K10" s="38">
        <f>SUM(B10:J10)</f>
        <v>32</v>
      </c>
      <c r="L10"/>
      <c r="M10"/>
      <c r="N10"/>
    </row>
    <row r="11" spans="1:14" ht="16.5" customHeight="1">
      <c r="A11" s="44" t="s">
        <v>32</v>
      </c>
      <c r="B11" s="43">
        <v>175962</v>
      </c>
      <c r="C11" s="43">
        <v>153963</v>
      </c>
      <c r="D11" s="43">
        <v>223701</v>
      </c>
      <c r="E11" s="43">
        <v>109013</v>
      </c>
      <c r="F11" s="43">
        <v>123887</v>
      </c>
      <c r="G11" s="43">
        <v>159115</v>
      </c>
      <c r="H11" s="43">
        <v>174861</v>
      </c>
      <c r="I11" s="43">
        <v>213106</v>
      </c>
      <c r="J11" s="43">
        <v>53749</v>
      </c>
      <c r="K11" s="38">
        <f>SUM(B11:J11)</f>
        <v>1387357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1.369669472306624</v>
      </c>
      <c r="C15" s="39">
        <v>1.712340740544021</v>
      </c>
      <c r="D15" s="39">
        <v>1.293537806583482</v>
      </c>
      <c r="E15" s="39">
        <v>1.638867784213725</v>
      </c>
      <c r="F15" s="39">
        <v>1.524887166847241</v>
      </c>
      <c r="G15" s="39">
        <v>1.394075645982282</v>
      </c>
      <c r="H15" s="39">
        <v>1.426846344817589</v>
      </c>
      <c r="I15" s="39">
        <v>1.489755014370376</v>
      </c>
      <c r="J15" s="39">
        <v>1.479286308211308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877171.7300000001</v>
      </c>
      <c r="C17" s="36">
        <f aca="true" t="shared" si="2" ref="C17:J17">C18+C19+C20+C21+C22+C23+C24</f>
        <v>1051223.15</v>
      </c>
      <c r="D17" s="36">
        <f t="shared" si="2"/>
        <v>1268222.02</v>
      </c>
      <c r="E17" s="36">
        <f t="shared" si="2"/>
        <v>691033.5800000001</v>
      </c>
      <c r="F17" s="36">
        <f t="shared" si="2"/>
        <v>777671.62</v>
      </c>
      <c r="G17" s="36">
        <f t="shared" si="2"/>
        <v>880911.42</v>
      </c>
      <c r="H17" s="36">
        <f t="shared" si="2"/>
        <v>789098.92</v>
      </c>
      <c r="I17" s="36">
        <f t="shared" si="2"/>
        <v>1057715.96</v>
      </c>
      <c r="J17" s="36">
        <f t="shared" si="2"/>
        <v>287685.23</v>
      </c>
      <c r="K17" s="36">
        <f aca="true" t="shared" si="3" ref="K17:K24">SUM(B17:J17)</f>
        <v>7680733.629999999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641033.8</v>
      </c>
      <c r="C18" s="30">
        <f t="shared" si="4"/>
        <v>619246.63</v>
      </c>
      <c r="D18" s="30">
        <f t="shared" si="4"/>
        <v>985408.91</v>
      </c>
      <c r="E18" s="30">
        <f t="shared" si="4"/>
        <v>420308.95</v>
      </c>
      <c r="F18" s="30">
        <f t="shared" si="4"/>
        <v>507117.13</v>
      </c>
      <c r="G18" s="30">
        <f t="shared" si="4"/>
        <v>639067.04</v>
      </c>
      <c r="H18" s="30">
        <f t="shared" si="4"/>
        <v>553529.41</v>
      </c>
      <c r="I18" s="30">
        <f t="shared" si="4"/>
        <v>698564.56</v>
      </c>
      <c r="J18" s="30">
        <f t="shared" si="4"/>
        <v>194029.73</v>
      </c>
      <c r="K18" s="30">
        <f t="shared" si="3"/>
        <v>5258306.16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236970.63</v>
      </c>
      <c r="C19" s="30">
        <f t="shared" si="5"/>
        <v>441114.6</v>
      </c>
      <c r="D19" s="30">
        <f t="shared" si="5"/>
        <v>289254.77</v>
      </c>
      <c r="E19" s="30">
        <f t="shared" si="5"/>
        <v>268521.85</v>
      </c>
      <c r="F19" s="30">
        <f t="shared" si="5"/>
        <v>266179.27</v>
      </c>
      <c r="G19" s="30">
        <f t="shared" si="5"/>
        <v>251840.76</v>
      </c>
      <c r="H19" s="30">
        <f t="shared" si="5"/>
        <v>236272.01</v>
      </c>
      <c r="I19" s="30">
        <f t="shared" si="5"/>
        <v>342125.5</v>
      </c>
      <c r="J19" s="30">
        <f t="shared" si="5"/>
        <v>92995.79</v>
      </c>
      <c r="K19" s="30">
        <f t="shared" si="3"/>
        <v>2425275.18</v>
      </c>
      <c r="L19"/>
      <c r="M19"/>
      <c r="N19"/>
    </row>
    <row r="20" spans="1:14" ht="16.5" customHeight="1">
      <c r="A20" s="18" t="s">
        <v>27</v>
      </c>
      <c r="B20" s="30">
        <v>25837.03</v>
      </c>
      <c r="C20" s="30">
        <v>22446.94</v>
      </c>
      <c r="D20" s="30">
        <v>28329.63</v>
      </c>
      <c r="E20" s="30">
        <v>18778.3</v>
      </c>
      <c r="F20" s="30">
        <v>25144.4</v>
      </c>
      <c r="G20" s="30">
        <v>14292.82</v>
      </c>
      <c r="H20" s="30">
        <v>22484.38</v>
      </c>
      <c r="I20" s="30">
        <v>45479.27</v>
      </c>
      <c r="J20" s="30">
        <v>9195.91</v>
      </c>
      <c r="K20" s="30">
        <f t="shared" si="3"/>
        <v>211988.68000000002</v>
      </c>
      <c r="L20"/>
      <c r="M20"/>
      <c r="N20"/>
    </row>
    <row r="21" spans="1:14" ht="16.5" customHeight="1">
      <c r="A21" s="18" t="s">
        <v>26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-107.48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-107.48</v>
      </c>
      <c r="L23"/>
      <c r="M23"/>
      <c r="N23"/>
    </row>
    <row r="24" spans="1:14" ht="16.5" customHeight="1">
      <c r="A24" s="18" t="s">
        <v>69</v>
      </c>
      <c r="B24" s="30">
        <v>-27886.11</v>
      </c>
      <c r="C24" s="30">
        <v>-31585.02</v>
      </c>
      <c r="D24" s="30">
        <v>-34771.29</v>
      </c>
      <c r="E24" s="30">
        <v>-17899.38</v>
      </c>
      <c r="F24" s="30">
        <v>-22093.04</v>
      </c>
      <c r="G24" s="30">
        <v>-24289.2</v>
      </c>
      <c r="H24" s="30">
        <v>-23186.88</v>
      </c>
      <c r="I24" s="30">
        <v>-28453.37</v>
      </c>
      <c r="J24" s="30">
        <v>-8536.2</v>
      </c>
      <c r="K24" s="30">
        <f t="shared" si="3"/>
        <v>-218700.49000000005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101062.29</v>
      </c>
      <c r="C27" s="30">
        <f t="shared" si="6"/>
        <v>36559.74</v>
      </c>
      <c r="D27" s="30">
        <f t="shared" si="6"/>
        <v>153173.32</v>
      </c>
      <c r="E27" s="30">
        <f t="shared" si="6"/>
        <v>190536.63</v>
      </c>
      <c r="F27" s="30">
        <f t="shared" si="6"/>
        <v>63512.76</v>
      </c>
      <c r="G27" s="30">
        <f t="shared" si="6"/>
        <v>12562.73999999999</v>
      </c>
      <c r="H27" s="30">
        <f t="shared" si="6"/>
        <v>32398.809999999998</v>
      </c>
      <c r="I27" s="30">
        <f t="shared" si="6"/>
        <v>-163195.06</v>
      </c>
      <c r="J27" s="30">
        <f t="shared" si="6"/>
        <v>25632.699999999997</v>
      </c>
      <c r="K27" s="30">
        <f aca="true" t="shared" si="7" ref="K27:K35">SUM(B27:J27)</f>
        <v>452243.93000000005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-99063.79</v>
      </c>
      <c r="C28" s="30">
        <f t="shared" si="8"/>
        <v>-55714.85</v>
      </c>
      <c r="D28" s="30">
        <f t="shared" si="8"/>
        <v>-76728.69</v>
      </c>
      <c r="E28" s="30">
        <f t="shared" si="8"/>
        <v>-85705.57</v>
      </c>
      <c r="F28" s="30">
        <f t="shared" si="8"/>
        <v>-40937.6</v>
      </c>
      <c r="G28" s="30">
        <f t="shared" si="8"/>
        <v>-92833.79000000001</v>
      </c>
      <c r="H28" s="30">
        <f t="shared" si="8"/>
        <v>-34734.64</v>
      </c>
      <c r="I28" s="30">
        <f t="shared" si="8"/>
        <v>-70861.56</v>
      </c>
      <c r="J28" s="30">
        <f t="shared" si="8"/>
        <v>-11788.15</v>
      </c>
      <c r="K28" s="30">
        <f t="shared" si="7"/>
        <v>-568368.64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-55123.2</v>
      </c>
      <c r="C29" s="30">
        <f aca="true" t="shared" si="9" ref="C29:J29">-ROUND((C9)*$E$3,2)</f>
        <v>-52430.4</v>
      </c>
      <c r="D29" s="30">
        <f t="shared" si="9"/>
        <v>-64191.6</v>
      </c>
      <c r="E29" s="30">
        <f t="shared" si="9"/>
        <v>-33976.8</v>
      </c>
      <c r="F29" s="30">
        <f t="shared" si="9"/>
        <v>-40937.6</v>
      </c>
      <c r="G29" s="30">
        <f t="shared" si="9"/>
        <v>-30342.4</v>
      </c>
      <c r="H29" s="30">
        <f t="shared" si="9"/>
        <v>-24305.6</v>
      </c>
      <c r="I29" s="30">
        <f t="shared" si="9"/>
        <v>-54586.4</v>
      </c>
      <c r="J29" s="30">
        <f t="shared" si="9"/>
        <v>-6767.2</v>
      </c>
      <c r="K29" s="30">
        <f t="shared" si="7"/>
        <v>-362661.2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-123.2</v>
      </c>
      <c r="C31" s="30">
        <v>0</v>
      </c>
      <c r="D31" s="30">
        <v>-61.6</v>
      </c>
      <c r="E31" s="30">
        <v>-92.4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-277.20000000000005</v>
      </c>
      <c r="L31"/>
      <c r="M31"/>
      <c r="N31"/>
    </row>
    <row r="32" spans="1:14" ht="16.5" customHeight="1">
      <c r="A32" s="25" t="s">
        <v>20</v>
      </c>
      <c r="B32" s="30">
        <v>-43817.39</v>
      </c>
      <c r="C32" s="30">
        <v>-3284.45</v>
      </c>
      <c r="D32" s="30">
        <v>-12475.49</v>
      </c>
      <c r="E32" s="30">
        <v>-51636.37</v>
      </c>
      <c r="F32" s="26">
        <v>0</v>
      </c>
      <c r="G32" s="30">
        <v>-62491.39</v>
      </c>
      <c r="H32" s="30">
        <v>-10429.04</v>
      </c>
      <c r="I32" s="30">
        <v>-16275.16</v>
      </c>
      <c r="J32" s="30">
        <v>-5020.95</v>
      </c>
      <c r="K32" s="30">
        <f t="shared" si="7"/>
        <v>-205430.24000000002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200126.08</v>
      </c>
      <c r="C45" s="27">
        <v>92274.59</v>
      </c>
      <c r="D45" s="27">
        <v>229902.01</v>
      </c>
      <c r="E45" s="27">
        <v>276242.2</v>
      </c>
      <c r="F45" s="27">
        <v>104450.36</v>
      </c>
      <c r="G45" s="27">
        <v>105396.53</v>
      </c>
      <c r="H45" s="27">
        <v>67133.45</v>
      </c>
      <c r="I45" s="27">
        <v>-92333.5</v>
      </c>
      <c r="J45" s="27">
        <v>37420.85</v>
      </c>
      <c r="K45" s="27">
        <f>SUM(B45:J45)</f>
        <v>1020612.57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978234.0200000001</v>
      </c>
      <c r="C47" s="27">
        <f aca="true" t="shared" si="11" ref="C47:J47">IF(C17+C27+C48&lt;0,0,C17+C27+C48)</f>
        <v>1087782.89</v>
      </c>
      <c r="D47" s="27">
        <f t="shared" si="11"/>
        <v>1421395.34</v>
      </c>
      <c r="E47" s="27">
        <f t="shared" si="11"/>
        <v>881570.2100000001</v>
      </c>
      <c r="F47" s="27">
        <f t="shared" si="11"/>
        <v>841184.38</v>
      </c>
      <c r="G47" s="27">
        <f t="shared" si="11"/>
        <v>893474.16</v>
      </c>
      <c r="H47" s="27">
        <f t="shared" si="11"/>
        <v>821497.73</v>
      </c>
      <c r="I47" s="27">
        <f t="shared" si="11"/>
        <v>894520.8999999999</v>
      </c>
      <c r="J47" s="27">
        <f t="shared" si="11"/>
        <v>313317.93</v>
      </c>
      <c r="K47" s="20">
        <f>SUM(B47:J47)</f>
        <v>8132977.5600000005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978234.01</v>
      </c>
      <c r="C53" s="10">
        <f t="shared" si="13"/>
        <v>1087782.89</v>
      </c>
      <c r="D53" s="10">
        <f t="shared" si="13"/>
        <v>1421395.34</v>
      </c>
      <c r="E53" s="10">
        <f t="shared" si="13"/>
        <v>881570.2</v>
      </c>
      <c r="F53" s="10">
        <f t="shared" si="13"/>
        <v>841184.38</v>
      </c>
      <c r="G53" s="10">
        <f t="shared" si="13"/>
        <v>893474.17</v>
      </c>
      <c r="H53" s="10">
        <f t="shared" si="13"/>
        <v>821497.73</v>
      </c>
      <c r="I53" s="10">
        <f>SUM(I54:I66)</f>
        <v>894520.8899999999</v>
      </c>
      <c r="J53" s="10">
        <f t="shared" si="13"/>
        <v>313317.93</v>
      </c>
      <c r="K53" s="5">
        <f>SUM(K54:K66)</f>
        <v>8132977.54</v>
      </c>
      <c r="L53" s="9"/>
    </row>
    <row r="54" spans="1:11" ht="16.5" customHeight="1">
      <c r="A54" s="7" t="s">
        <v>59</v>
      </c>
      <c r="B54" s="8">
        <v>864246.99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864246.99</v>
      </c>
    </row>
    <row r="55" spans="1:11" ht="16.5" customHeight="1">
      <c r="A55" s="7" t="s">
        <v>60</v>
      </c>
      <c r="B55" s="8">
        <v>113987.02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113987.02</v>
      </c>
    </row>
    <row r="56" spans="1:11" ht="16.5" customHeight="1">
      <c r="A56" s="7" t="s">
        <v>4</v>
      </c>
      <c r="B56" s="6">
        <v>0</v>
      </c>
      <c r="C56" s="8">
        <v>1087782.89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1087782.89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1421395.34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1421395.34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881570.2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881570.2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841184.38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841184.38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893474.17</v>
      </c>
      <c r="H60" s="6">
        <v>0</v>
      </c>
      <c r="I60" s="6">
        <v>0</v>
      </c>
      <c r="J60" s="6">
        <v>0</v>
      </c>
      <c r="K60" s="5">
        <f t="shared" si="14"/>
        <v>893474.17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821497.73</v>
      </c>
      <c r="I61" s="6">
        <v>0</v>
      </c>
      <c r="J61" s="6">
        <v>0</v>
      </c>
      <c r="K61" s="5">
        <f t="shared" si="14"/>
        <v>821497.73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385001.79</v>
      </c>
      <c r="J63" s="6">
        <v>0</v>
      </c>
      <c r="K63" s="5">
        <f t="shared" si="14"/>
        <v>385001.79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509519.1</v>
      </c>
      <c r="J64" s="6">
        <v>0</v>
      </c>
      <c r="K64" s="5">
        <f t="shared" si="14"/>
        <v>509519.1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313317.93</v>
      </c>
      <c r="K65" s="5">
        <f t="shared" si="14"/>
        <v>313317.93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2020-07-31T00:58:09Z</dcterms:modified>
  <cp:category/>
  <cp:version/>
  <cp:contentType/>
  <cp:contentStatus/>
</cp:coreProperties>
</file>