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<sst xmlns="http://schemas.openxmlformats.org/spreadsheetml/2006/main" count="81" uniqueCount="63">
  <si>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</si>
  <si>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</si>
  <si>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</si>
  <si>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</si>
  <si>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</si>
  <si>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</si>
  <si>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</si>
  <si>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</si>
  <si>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</si>
  <si>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</si>
  <si>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</si>
  <si>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</si>
  <si>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</si>
  <si>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</si>
  <si>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</si>
  <si>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</si>
  <si>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</si>
  <si>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</si>
  <si>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</si>
  <si>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</si>
  <si>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</si>
  <si>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</si>
  <si>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</si>
  <si>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</si>
  <si>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</si>
  <si>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</si>
  <si>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</si>
  <si>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</si>
  <si>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</si>
  <si>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</si>
  <si>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</si>
  <si>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</si>
  <si>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</si>
  <si>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</si>
  <si>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</si>
  <si>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</si>
  <si>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</si>
  <si>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</si>
  <si>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</si>
  <si>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</si>
  <si>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</si>
  <si>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</si>
  <si>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</si>
  <si>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</si>
  <si>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</si>
  <si>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</si>
  <si>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</si>
  <si>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</si>
  <si>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</si>
  <si>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</si>
  <si>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</si>
  <si>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</si>
  <si>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</si>
  <si>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</si>
  <si>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</si>
  <si>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</si>
  <si>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</si>
  <si>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</si>
  <si>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</si>
  <si>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</si>
  <si>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</si>
  <si>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</si>
  <si>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31/01/20 - VENCIMENTO 07/02/20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</si>
</sst>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1380488.63</v>
      </c>
      <c r="C6" s="10">
        <v>1243992.27</v>
      </c>
      <c r="D6" s="10">
        <v>1585490.19</v>
      </c>
      <c r="E6" s="10">
        <v>947785.5099999999</v>
      </c>
      <c r="F6" s="10">
        <v>919799.05</v>
      </c>
      <c r="G6" s="10">
        <v>994343.7699999999</v>
      </c>
      <c r="H6" s="10">
        <v>924530.45</v>
      </c>
      <c r="I6" s="10">
        <v>1454933.15</v>
      </c>
      <c r="J6" s="10">
        <v>494015.7099999999</v>
      </c>
      <c r="K6" s="10">
        <f>SUM(B6:J6)</f>
        <v>9945378.729999999</v>
      </c>
      <c r="Q6"/>
      <c r="R6"/>
    </row>
    <row r="7" spans="1:18" ht="27" customHeight="1">
      <c r="A7" s="2" t="s">
        <v>4</v>
      </c>
      <c r="B7" s="8">
        <v>-171816.92999999993</v>
      </c>
      <c r="C7" s="8">
        <v>-159684.6299999999</v>
      </c>
      <c r="D7" s="8">
        <v>-1585490.19</v>
      </c>
      <c r="E7" s="8">
        <v>-801277.24</v>
      </c>
      <c r="F7" s="8">
        <v>-90474.76000000001</v>
      </c>
      <c r="G7" s="8">
        <v>-967001.66</v>
      </c>
      <c r="H7" s="8">
        <v>-924530.45</v>
      </c>
      <c r="I7" s="8">
        <v>-168633.3600000001</v>
      </c>
      <c r="J7" s="8">
        <v>-42968.140000000014</v>
      </c>
      <c r="K7" s="8">
        <f>SUM(B7:J7)</f>
        <v>-4911877.36</v>
      </c>
      <c r="Q7"/>
      <c r="R7"/>
    </row>
    <row r="8" spans="1:11" ht="27" customHeight="1">
      <c r="A8" s="6" t="s">
        <v>5</v>
      </c>
      <c r="B8" s="7">
        <f>B6+B7</f>
        <v>1208671.7</v>
      </c>
      <c r="C8" s="7">
        <f aca="true" t="shared" si="0" ref="C8:J8">C6+C7</f>
        <v>1084307.6400000001</v>
      </c>
      <c r="D8" s="7">
        <f t="shared" si="0"/>
        <v>0</v>
      </c>
      <c r="E8" s="7">
        <f t="shared" si="0"/>
        <v>146508.2699999999</v>
      </c>
      <c r="F8" s="7">
        <f t="shared" si="0"/>
        <v>829324.29</v>
      </c>
      <c r="G8" s="7">
        <f t="shared" si="0"/>
        <v>27342.10999999987</v>
      </c>
      <c r="H8" s="7">
        <f t="shared" si="0"/>
        <v>0</v>
      </c>
      <c r="I8" s="7">
        <f t="shared" si="0"/>
        <v>1286299.7899999998</v>
      </c>
      <c r="J8" s="7">
        <f t="shared" si="0"/>
        <v>451047.5699999999</v>
      </c>
      <c r="K8" s="7">
        <f>+K7+K6</f>
        <v>5033501.369999998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587599.67</v>
      </c>
      <c r="C13" s="10">
        <v>388618.69</v>
      </c>
      <c r="D13" s="10">
        <v>1282134.5999999999</v>
      </c>
      <c r="E13" s="10">
        <v>1082396.9000000001</v>
      </c>
      <c r="F13" s="10">
        <v>917132.38</v>
      </c>
      <c r="G13" s="10">
        <v>665865.4199999999</v>
      </c>
      <c r="H13" s="10">
        <v>297709.9600000001</v>
      </c>
      <c r="I13" s="10">
        <v>476890.02</v>
      </c>
      <c r="J13" s="10">
        <v>601461.2</v>
      </c>
      <c r="K13" s="10">
        <v>754933.6699999999</v>
      </c>
      <c r="L13" s="10">
        <f>SUM(B13:K13)</f>
        <v>7054742.510000001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-323091.99</v>
      </c>
      <c r="C14" s="8">
        <v>-42636.74</v>
      </c>
      <c r="D14" s="8">
        <v>-141102.04</v>
      </c>
      <c r="E14" s="8">
        <v>-1069572.99</v>
      </c>
      <c r="F14" s="8">
        <v>-880048.31</v>
      </c>
      <c r="G14" s="8">
        <v>-515496.52999999997</v>
      </c>
      <c r="H14" s="8">
        <v>-35930.37</v>
      </c>
      <c r="I14" s="8">
        <v>-447538.22</v>
      </c>
      <c r="J14" s="8">
        <v>-51644.33</v>
      </c>
      <c r="K14" s="8">
        <v>-89828.17</v>
      </c>
      <c r="L14" s="8">
        <f>SUM(B14:K14)</f>
        <v>-3596889.6900000004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264507.68000000005</v>
      </c>
      <c r="C15" s="7">
        <f aca="true" t="shared" si="1" ref="C15:K15">C13+C14</f>
        <v>345981.95</v>
      </c>
      <c r="D15" s="7">
        <f t="shared" si="1"/>
        <v>1141032.5599999998</v>
      </c>
      <c r="E15" s="7">
        <f t="shared" si="1"/>
        <v>12823.910000000149</v>
      </c>
      <c r="F15" s="7">
        <f t="shared" si="1"/>
        <v>37084.06999999995</v>
      </c>
      <c r="G15" s="7">
        <f t="shared" si="1"/>
        <v>150368.88999999996</v>
      </c>
      <c r="H15" s="7">
        <f t="shared" si="1"/>
        <v>261779.59000000008</v>
      </c>
      <c r="I15" s="7">
        <f t="shared" si="1"/>
        <v>29351.800000000047</v>
      </c>
      <c r="J15" s="7">
        <f t="shared" si="1"/>
        <v>549816.87</v>
      </c>
      <c r="K15" s="7">
        <f t="shared" si="1"/>
        <v>665105.4999999999</v>
      </c>
      <c r="L15" s="7">
        <f>+L13+L14</f>
        <v>3457852.8200000003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1016337.5700000001</v>
      </c>
      <c r="C20" s="10">
        <v>789266.4900000001</v>
      </c>
      <c r="D20" s="10">
        <v>601710.4999999999</v>
      </c>
      <c r="E20" s="10">
        <v>216463.06999999998</v>
      </c>
      <c r="F20" s="10">
        <v>682507.86</v>
      </c>
      <c r="G20" s="10">
        <v>924965.97</v>
      </c>
      <c r="H20" s="10">
        <v>169243.34</v>
      </c>
      <c r="I20" s="10">
        <v>716794.93</v>
      </c>
      <c r="J20" s="10">
        <v>686382.52</v>
      </c>
      <c r="K20" s="10">
        <v>903399.6900000001</v>
      </c>
      <c r="L20" s="10">
        <v>822968.88</v>
      </c>
      <c r="M20" s="10">
        <v>448314.63</v>
      </c>
      <c r="N20" s="10">
        <v>237205.80999999997</v>
      </c>
      <c r="O20" s="10">
        <f>SUM(B20:N20)</f>
        <v>8215561.26</v>
      </c>
    </row>
    <row r="21" spans="1:15" ht="27" customHeight="1">
      <c r="A21" s="2" t="s">
        <v>4</v>
      </c>
      <c r="B21" s="8">
        <v>-86231.2</v>
      </c>
      <c r="C21" s="8">
        <v>-86592</v>
      </c>
      <c r="D21" s="8">
        <v>-588786.0499999999</v>
      </c>
      <c r="E21" s="8">
        <v>-13090</v>
      </c>
      <c r="F21" s="8">
        <v>-662306.01</v>
      </c>
      <c r="G21" s="8">
        <v>-110492.64</v>
      </c>
      <c r="H21" s="8">
        <v>-167656.57</v>
      </c>
      <c r="I21" s="8">
        <v>-102865.47</v>
      </c>
      <c r="J21" s="8">
        <v>-80545.31</v>
      </c>
      <c r="K21" s="8">
        <v>-62796.8</v>
      </c>
      <c r="L21" s="8">
        <v>-55937.2</v>
      </c>
      <c r="M21" s="8">
        <v>-45038.55</v>
      </c>
      <c r="N21" s="8">
        <v>-34084.84</v>
      </c>
      <c r="O21" s="8">
        <f>SUM(B21:N21)</f>
        <v>-2096422.6400000001</v>
      </c>
    </row>
    <row r="22" spans="1:15" ht="27" customHeight="1">
      <c r="A22" s="6" t="s">
        <v>5</v>
      </c>
      <c r="B22" s="7">
        <f>+B20+B21</f>
        <v>930106.3700000001</v>
      </c>
      <c r="C22" s="7">
        <f>+C20+C21</f>
        <v>702674.4900000001</v>
      </c>
      <c r="D22" s="7">
        <f aca="true" t="shared" si="2" ref="D22:O22">+D20+D21</f>
        <v>12924.449999999953</v>
      </c>
      <c r="E22" s="7">
        <f t="shared" si="2"/>
        <v>203373.06999999998</v>
      </c>
      <c r="F22" s="7">
        <f t="shared" si="2"/>
        <v>20201.849999999977</v>
      </c>
      <c r="G22" s="7">
        <f t="shared" si="2"/>
        <v>814473.33</v>
      </c>
      <c r="H22" s="7">
        <f t="shared" si="2"/>
        <v>1586.7699999999895</v>
      </c>
      <c r="I22" s="7">
        <f t="shared" si="2"/>
        <v>613929.4600000001</v>
      </c>
      <c r="J22" s="7">
        <f t="shared" si="2"/>
        <v>605837.21</v>
      </c>
      <c r="K22" s="7">
        <f t="shared" si="2"/>
        <v>840602.89</v>
      </c>
      <c r="L22" s="7">
        <f t="shared" si="2"/>
        <v>767031.68</v>
      </c>
      <c r="M22" s="7">
        <f t="shared" si="2"/>
        <v>403276.08</v>
      </c>
      <c r="N22" s="7">
        <f t="shared" si="2"/>
        <v>203120.96999999997</v>
      </c>
      <c r="O22" s="7">
        <f t="shared" si="2"/>
        <v>6119138.619999999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2020-02-06T23:32:55Z</dcterms:modified>
  <cp:category/>
  <cp:version/>
  <cp:contentType/>
  <cp:contentStatus/>
</cp:coreProperties>
</file>