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<sst xmlns="http://schemas.openxmlformats.org/spreadsheetml/2006/main" count="81" uniqueCount="63">
  <si>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</si>
  <si>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</si>
  <si>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</si>
  <si>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</si>
  <si>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</si>
  <si>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</si>
  <si>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</si>
  <si>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</si>
  <si>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</si>
  <si>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</si>
  <si>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</si>
  <si>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</si>
  <si>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</si>
  <si>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</si>
  <si>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</si>
  <si>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</si>
  <si>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</si>
  <si>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</si>
  <si>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</si>
  <si>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</si>
  <si>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</si>
  <si>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</si>
  <si>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</si>
  <si>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</si>
  <si>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</si>
  <si>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</si>
  <si>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</si>
  <si>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</si>
  <si>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</si>
  <si>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</si>
  <si>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</si>
  <si>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</si>
  <si>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</si>
  <si>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</si>
  <si>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</si>
  <si>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</si>
  <si>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</si>
  <si>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</si>
  <si>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</si>
  <si>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</si>
  <si>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</si>
  <si>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</si>
  <si>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</si>
  <si>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</si>
  <si>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</si>
  <si>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</si>
  <si>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</si>
  <si>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</si>
  <si>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</si>
  <si>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</si>
  <si>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</si>
  <si>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</si>
  <si>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</si>
  <si>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</si>
  <si>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</si>
  <si>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</si>
  <si>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</si>
  <si>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</si>
  <si>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</si>
  <si>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</si>
  <si>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</si>
  <si>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</si>
  <si>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29/01/20 - VENCIMENTO 05/02/20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</si>
</sst>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E14">
      <selection activeCell="P21" sqref="P2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1396970.36</v>
      </c>
      <c r="C6" s="10">
        <v>1253696.73</v>
      </c>
      <c r="D6" s="10">
        <v>1591181.3999999997</v>
      </c>
      <c r="E6" s="10">
        <v>971375.1399999999</v>
      </c>
      <c r="F6" s="10">
        <v>936480.62</v>
      </c>
      <c r="G6" s="10">
        <v>990591.08</v>
      </c>
      <c r="H6" s="10">
        <v>915321.88</v>
      </c>
      <c r="I6" s="10">
        <v>1464207.8199999998</v>
      </c>
      <c r="J6" s="10">
        <v>504433.45999999996</v>
      </c>
      <c r="K6" s="10">
        <f>SUM(B6:J6)</f>
        <v>10024258.489999998</v>
      </c>
      <c r="Q6"/>
      <c r="R6"/>
    </row>
    <row r="7" spans="1:18" ht="27" customHeight="1">
      <c r="A7" s="2" t="s">
        <v>4</v>
      </c>
      <c r="B7" s="8">
        <v>-159794.7</v>
      </c>
      <c r="C7" s="8">
        <v>-115393.7</v>
      </c>
      <c r="D7" s="8">
        <v>-146855.86000000004</v>
      </c>
      <c r="E7" s="8">
        <v>-147968.64</v>
      </c>
      <c r="F7" s="8">
        <v>-77334.4</v>
      </c>
      <c r="G7" s="8">
        <v>-115814.67</v>
      </c>
      <c r="H7" s="8">
        <v>-56236.97000000001</v>
      </c>
      <c r="I7" s="8">
        <v>-149895.29</v>
      </c>
      <c r="J7" s="8">
        <v>-39103.43</v>
      </c>
      <c r="K7" s="8">
        <f>SUM(B7:J7)</f>
        <v>-1008397.6600000003</v>
      </c>
      <c r="Q7"/>
      <c r="R7"/>
    </row>
    <row r="8" spans="1:11" ht="27" customHeight="1">
      <c r="A8" s="6" t="s">
        <v>5</v>
      </c>
      <c r="B8" s="7">
        <f>B6+B7</f>
        <v>1237175.6600000001</v>
      </c>
      <c r="C8" s="7">
        <f aca="true" t="shared" si="0" ref="C8:J8">C6+C7</f>
        <v>1138303.03</v>
      </c>
      <c r="D8" s="7">
        <f t="shared" si="0"/>
        <v>1444325.5399999996</v>
      </c>
      <c r="E8" s="7">
        <f t="shared" si="0"/>
        <v>823406.4999999999</v>
      </c>
      <c r="F8" s="7">
        <f t="shared" si="0"/>
        <v>859146.22</v>
      </c>
      <c r="G8" s="7">
        <f t="shared" si="0"/>
        <v>874776.4099999999</v>
      </c>
      <c r="H8" s="7">
        <f t="shared" si="0"/>
        <v>859084.91</v>
      </c>
      <c r="I8" s="7">
        <f t="shared" si="0"/>
        <v>1314312.5299999998</v>
      </c>
      <c r="J8" s="7">
        <f t="shared" si="0"/>
        <v>465330.02999999997</v>
      </c>
      <c r="K8" s="7">
        <f>+K7+K6</f>
        <v>9015860.829999998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601652.87</v>
      </c>
      <c r="C13" s="10">
        <v>336644.34</v>
      </c>
      <c r="D13" s="10">
        <v>1291439.5099999998</v>
      </c>
      <c r="E13" s="10">
        <v>1069591.19</v>
      </c>
      <c r="F13" s="10">
        <v>923671.76</v>
      </c>
      <c r="G13" s="10">
        <v>676373.08</v>
      </c>
      <c r="H13" s="10">
        <v>304337.57999999996</v>
      </c>
      <c r="I13" s="10">
        <v>471573.73</v>
      </c>
      <c r="J13" s="10">
        <v>620381.5399999999</v>
      </c>
      <c r="K13" s="10">
        <v>753530.46</v>
      </c>
      <c r="L13" s="10">
        <f>SUM(B13:K13)</f>
        <v>7049196.0600000005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-129637.91</v>
      </c>
      <c r="C14" s="8">
        <v>-31561.2</v>
      </c>
      <c r="D14" s="8">
        <v>-105701.2</v>
      </c>
      <c r="E14" s="8">
        <v>-84031.54999999997</v>
      </c>
      <c r="F14" s="8">
        <v>733216.8</v>
      </c>
      <c r="G14" s="8">
        <v>-53693.2</v>
      </c>
      <c r="H14" s="8">
        <v>-31952.65</v>
      </c>
      <c r="I14" s="8">
        <v>-42998.83</v>
      </c>
      <c r="J14" s="8">
        <v>-46591.6</v>
      </c>
      <c r="K14" s="8">
        <v>-72190.8</v>
      </c>
      <c r="L14" s="8">
        <f>SUM(B14:K14)</f>
        <v>134857.86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472014.95999999996</v>
      </c>
      <c r="C15" s="7">
        <f aca="true" t="shared" si="1" ref="C15:K15">C13+C14</f>
        <v>305083.14</v>
      </c>
      <c r="D15" s="7">
        <f t="shared" si="1"/>
        <v>1185738.3099999998</v>
      </c>
      <c r="E15" s="7">
        <f t="shared" si="1"/>
        <v>985559.64</v>
      </c>
      <c r="F15" s="7">
        <f t="shared" si="1"/>
        <v>1656888.56</v>
      </c>
      <c r="G15" s="7">
        <f t="shared" si="1"/>
        <v>622679.88</v>
      </c>
      <c r="H15" s="7">
        <f t="shared" si="1"/>
        <v>272384.92999999993</v>
      </c>
      <c r="I15" s="7">
        <f t="shared" si="1"/>
        <v>428574.89999999997</v>
      </c>
      <c r="J15" s="7">
        <f t="shared" si="1"/>
        <v>573789.94</v>
      </c>
      <c r="K15" s="7">
        <f t="shared" si="1"/>
        <v>681339.6599999999</v>
      </c>
      <c r="L15" s="7">
        <f>+L13+L14</f>
        <v>7184053.920000001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989276.2199999999</v>
      </c>
      <c r="C20" s="10">
        <v>790942.9300000002</v>
      </c>
      <c r="D20" s="10">
        <v>595276.5799999998</v>
      </c>
      <c r="E20" s="10">
        <v>209208.5</v>
      </c>
      <c r="F20" s="10">
        <v>646745.4199999999</v>
      </c>
      <c r="G20" s="10">
        <v>919182.5199999999</v>
      </c>
      <c r="H20" s="10">
        <v>157134.96</v>
      </c>
      <c r="I20" s="10">
        <v>728226.6100000001</v>
      </c>
      <c r="J20" s="10">
        <v>667502.73</v>
      </c>
      <c r="K20" s="10">
        <v>894183.67</v>
      </c>
      <c r="L20" s="10">
        <v>816695.6399999999</v>
      </c>
      <c r="M20" s="10">
        <v>451440.94</v>
      </c>
      <c r="N20" s="10">
        <v>232838.44999999998</v>
      </c>
      <c r="O20" s="10">
        <f>SUM(B20:N20)</f>
        <v>8098655.170000001</v>
      </c>
    </row>
    <row r="21" spans="1:15" ht="27" customHeight="1">
      <c r="A21" s="2" t="s">
        <v>4</v>
      </c>
      <c r="B21" s="8">
        <v>-77057.2</v>
      </c>
      <c r="C21" s="8">
        <v>-78900.8</v>
      </c>
      <c r="D21" s="8">
        <v>616520.24</v>
      </c>
      <c r="E21" s="8">
        <v>-11180.4</v>
      </c>
      <c r="F21" s="8">
        <v>-43436.8</v>
      </c>
      <c r="G21" s="8">
        <v>-89042.8</v>
      </c>
      <c r="H21" s="8">
        <v>124708.85</v>
      </c>
      <c r="I21" s="8">
        <v>-77083.6</v>
      </c>
      <c r="J21" s="8">
        <v>-61943.2</v>
      </c>
      <c r="K21" s="8">
        <v>-54001.2</v>
      </c>
      <c r="L21" s="8">
        <v>-51216</v>
      </c>
      <c r="M21" s="8">
        <v>-29937.6</v>
      </c>
      <c r="N21" s="8">
        <v>-24851.2</v>
      </c>
      <c r="O21" s="8">
        <f>SUM(B21:N21)</f>
        <v>142578.28999999995</v>
      </c>
    </row>
    <row r="22" spans="1:15" ht="27" customHeight="1">
      <c r="A22" s="6" t="s">
        <v>5</v>
      </c>
      <c r="B22" s="7">
        <f>+B20+B21</f>
        <v>912219.0199999999</v>
      </c>
      <c r="C22" s="7">
        <f>+C20+C21</f>
        <v>712042.1300000001</v>
      </c>
      <c r="D22" s="7">
        <f aca="true" t="shared" si="2" ref="D22:O22">+D20+D21</f>
        <v>1211796.8199999998</v>
      </c>
      <c r="E22" s="7">
        <f t="shared" si="2"/>
        <v>198028.1</v>
      </c>
      <c r="F22" s="7">
        <f t="shared" si="2"/>
        <v>603308.6199999999</v>
      </c>
      <c r="G22" s="7">
        <f t="shared" si="2"/>
        <v>830139.7199999999</v>
      </c>
      <c r="H22" s="7">
        <f t="shared" si="2"/>
        <v>281843.81</v>
      </c>
      <c r="I22" s="7">
        <f t="shared" si="2"/>
        <v>651143.0100000001</v>
      </c>
      <c r="J22" s="7">
        <f t="shared" si="2"/>
        <v>605559.53</v>
      </c>
      <c r="K22" s="7">
        <f t="shared" si="2"/>
        <v>840182.4700000001</v>
      </c>
      <c r="L22" s="7">
        <f t="shared" si="2"/>
        <v>765479.6399999999</v>
      </c>
      <c r="M22" s="7">
        <f t="shared" si="2"/>
        <v>421503.34</v>
      </c>
      <c r="N22" s="7">
        <f t="shared" si="2"/>
        <v>207987.24999999997</v>
      </c>
      <c r="O22" s="7">
        <f t="shared" si="2"/>
        <v>8241233.460000001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2020-02-04T20:13:41Z</dcterms:modified>
  <cp:category/>
  <cp:version/>
  <cp:contentType/>
  <cp:contentStatus/>
</cp:coreProperties>
</file>