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<sst xmlns="http://schemas.openxmlformats.org/spreadsheetml/2006/main" count="81" uniqueCount="63">
  <si>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</si>
  <si>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</si>
  <si>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</si>
  <si>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</si>
  <si>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</si>
  <si>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</si>
  <si>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</si>
  <si>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</si>
  <si>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</si>
  <si>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</si>
  <si>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</si>
  <si>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</si>
  <si>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</si>
  <si>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</si>
  <si>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</si>
  <si>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</si>
  <si>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</si>
  <si>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</si>
  <si>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</si>
  <si>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</si>
  <si>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</si>
  <si>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</si>
  <si>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</si>
  <si>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</si>
  <si>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</si>
  <si>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</si>
  <si>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</si>
  <si>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</si>
  <si>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</si>
  <si>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</si>
  <si>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</si>
  <si>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</si>
  <si>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</si>
  <si>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</si>
  <si>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</si>
  <si>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</si>
  <si>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</si>
  <si>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</si>
  <si>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</si>
  <si>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</si>
  <si>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</si>
  <si>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</si>
  <si>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</si>
  <si>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</si>
  <si>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</si>
  <si>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</si>
  <si>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</si>
  <si>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</si>
  <si>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</si>
  <si>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</si>
  <si>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</si>
  <si>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</si>
  <si>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</si>
  <si>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</si>
  <si>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</si>
  <si>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</si>
  <si>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</si>
  <si>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</si>
  <si>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</si>
  <si>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</si>
  <si>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</si>
  <si>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</si>
  <si>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28/01/20 - VENCIMENTO 04/02/20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</si>
</sst>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1378339.55</v>
      </c>
      <c r="C6" s="10">
        <v>1239257.36</v>
      </c>
      <c r="D6" s="10">
        <v>1567127.45</v>
      </c>
      <c r="E6" s="10">
        <v>956465.3699999999</v>
      </c>
      <c r="F6" s="10">
        <v>915609.17</v>
      </c>
      <c r="G6" s="10">
        <v>988214.7499999999</v>
      </c>
      <c r="H6" s="10">
        <v>903777.71</v>
      </c>
      <c r="I6" s="10">
        <v>1455732.26</v>
      </c>
      <c r="J6" s="10">
        <v>502507.06999999995</v>
      </c>
      <c r="K6" s="10">
        <f>SUM(B6:J6)</f>
        <v>9907030.690000001</v>
      </c>
      <c r="Q6"/>
      <c r="R6"/>
    </row>
    <row r="7" spans="1:18" ht="27" customHeight="1">
      <c r="A7" s="2" t="s">
        <v>4</v>
      </c>
      <c r="B7" s="8">
        <v>-320568.95999999996</v>
      </c>
      <c r="C7" s="8">
        <v>-113935.34</v>
      </c>
      <c r="D7" s="8">
        <v>1176022.73</v>
      </c>
      <c r="E7" s="8">
        <v>-296152.49</v>
      </c>
      <c r="F7" s="8">
        <v>-77646.8</v>
      </c>
      <c r="G7" s="8">
        <v>-324600.08</v>
      </c>
      <c r="H7" s="8">
        <v>749205.79</v>
      </c>
      <c r="I7" s="8">
        <v>-213169.19</v>
      </c>
      <c r="J7" s="8">
        <v>-58855.51</v>
      </c>
      <c r="K7" s="8">
        <f>SUM(B7:J7)</f>
        <v>520300.15000000014</v>
      </c>
      <c r="Q7"/>
      <c r="R7"/>
    </row>
    <row r="8" spans="1:11" ht="27" customHeight="1">
      <c r="A8" s="6" t="s">
        <v>5</v>
      </c>
      <c r="B8" s="7">
        <f>B6+B7</f>
        <v>1057770.59</v>
      </c>
      <c r="C8" s="7">
        <f aca="true" t="shared" si="0" ref="C8:J8">C6+C7</f>
        <v>1125322.02</v>
      </c>
      <c r="D8" s="7">
        <f t="shared" si="0"/>
        <v>2743150.1799999997</v>
      </c>
      <c r="E8" s="7">
        <f t="shared" si="0"/>
        <v>660312.8799999999</v>
      </c>
      <c r="F8" s="7">
        <f t="shared" si="0"/>
        <v>837962.37</v>
      </c>
      <c r="G8" s="7">
        <f t="shared" si="0"/>
        <v>663614.6699999999</v>
      </c>
      <c r="H8" s="7">
        <f t="shared" si="0"/>
        <v>1652983.5</v>
      </c>
      <c r="I8" s="7">
        <f t="shared" si="0"/>
        <v>1242563.07</v>
      </c>
      <c r="J8" s="7">
        <f t="shared" si="0"/>
        <v>443651.55999999994</v>
      </c>
      <c r="K8" s="7">
        <f>+K7+K6</f>
        <v>10427330.840000002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592406.3099999999</v>
      </c>
      <c r="C13" s="10">
        <v>389824.63</v>
      </c>
      <c r="D13" s="10">
        <v>1259045.8399999999</v>
      </c>
      <c r="E13" s="10">
        <v>1045104.4399999998</v>
      </c>
      <c r="F13" s="10">
        <v>903179.51</v>
      </c>
      <c r="G13" s="10">
        <v>672483.0499999999</v>
      </c>
      <c r="H13" s="10">
        <v>301729.15</v>
      </c>
      <c r="I13" s="10">
        <v>474516.29000000004</v>
      </c>
      <c r="J13" s="10">
        <v>621034.82</v>
      </c>
      <c r="K13" s="10">
        <v>742493.57</v>
      </c>
      <c r="L13" s="10">
        <f>SUM(B13:K13)</f>
        <v>7001817.61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-129210.91</v>
      </c>
      <c r="C14" s="8">
        <v>-36801.6</v>
      </c>
      <c r="D14" s="8">
        <v>-102154.8</v>
      </c>
      <c r="E14" s="8">
        <v>851588.8499999999</v>
      </c>
      <c r="F14" s="8">
        <v>-66563.2</v>
      </c>
      <c r="G14" s="8">
        <v>-54912</v>
      </c>
      <c r="H14" s="8">
        <v>-31420.25</v>
      </c>
      <c r="I14" s="8">
        <v>325869.01</v>
      </c>
      <c r="J14" s="8">
        <v>-47093.2</v>
      </c>
      <c r="K14" s="8">
        <v>-71104</v>
      </c>
      <c r="L14" s="8">
        <f>SUM(B14:K14)</f>
        <v>638197.8999999999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463195.3999999999</v>
      </c>
      <c r="C15" s="7">
        <f aca="true" t="shared" si="1" ref="C15:K15">C13+C14</f>
        <v>353023.03</v>
      </c>
      <c r="D15" s="7">
        <f t="shared" si="1"/>
        <v>1156891.0399999998</v>
      </c>
      <c r="E15" s="7">
        <f t="shared" si="1"/>
        <v>1896693.2899999996</v>
      </c>
      <c r="F15" s="7">
        <f t="shared" si="1"/>
        <v>836616.31</v>
      </c>
      <c r="G15" s="7">
        <f t="shared" si="1"/>
        <v>617571.0499999999</v>
      </c>
      <c r="H15" s="7">
        <f t="shared" si="1"/>
        <v>270308.9</v>
      </c>
      <c r="I15" s="7">
        <f t="shared" si="1"/>
        <v>800385.3</v>
      </c>
      <c r="J15" s="7">
        <f t="shared" si="1"/>
        <v>573941.62</v>
      </c>
      <c r="K15" s="7">
        <f t="shared" si="1"/>
        <v>671389.57</v>
      </c>
      <c r="L15" s="7">
        <f>+L13+L14</f>
        <v>7640015.51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964157.5399999999</v>
      </c>
      <c r="C20" s="10">
        <v>769465.41</v>
      </c>
      <c r="D20" s="10">
        <v>584390.6699999999</v>
      </c>
      <c r="E20" s="10">
        <v>205877.75</v>
      </c>
      <c r="F20" s="10">
        <v>648429.6499999999</v>
      </c>
      <c r="G20" s="10">
        <v>896907.65</v>
      </c>
      <c r="H20" s="10">
        <v>162178.09</v>
      </c>
      <c r="I20" s="10">
        <v>730674.18</v>
      </c>
      <c r="J20" s="10">
        <v>663874.23</v>
      </c>
      <c r="K20" s="10">
        <v>891191.23</v>
      </c>
      <c r="L20" s="10">
        <v>809442.7899999999</v>
      </c>
      <c r="M20" s="10">
        <v>440006.13</v>
      </c>
      <c r="N20" s="10">
        <v>233327.3</v>
      </c>
      <c r="O20" s="10">
        <f>SUM(B20:N20)</f>
        <v>7999922.62</v>
      </c>
    </row>
    <row r="21" spans="1:15" ht="27" customHeight="1">
      <c r="A21" s="2" t="s">
        <v>4</v>
      </c>
      <c r="B21" s="8">
        <v>-75715.2</v>
      </c>
      <c r="C21" s="8">
        <v>-76036.4</v>
      </c>
      <c r="D21" s="8">
        <v>-68034.38999999998</v>
      </c>
      <c r="E21" s="8">
        <v>-11343.2</v>
      </c>
      <c r="F21" s="8">
        <v>-44831.6</v>
      </c>
      <c r="G21" s="8">
        <v>-87762.4</v>
      </c>
      <c r="H21" s="8">
        <v>-21603.699999999993</v>
      </c>
      <c r="I21" s="8">
        <v>-78804</v>
      </c>
      <c r="J21" s="8">
        <v>-63852.8</v>
      </c>
      <c r="K21" s="8">
        <v>-56614.8</v>
      </c>
      <c r="L21" s="8">
        <v>-49984</v>
      </c>
      <c r="M21" s="8">
        <v>-29849.6</v>
      </c>
      <c r="N21" s="8">
        <v>-25278</v>
      </c>
      <c r="O21" s="8">
        <f>SUM(B21:N21)</f>
        <v>-689710.09</v>
      </c>
    </row>
    <row r="22" spans="1:15" ht="27" customHeight="1">
      <c r="A22" s="6" t="s">
        <v>5</v>
      </c>
      <c r="B22" s="7">
        <f>+B20+B21</f>
        <v>888442.34</v>
      </c>
      <c r="C22" s="7">
        <f>+C20+C21</f>
        <v>693429.01</v>
      </c>
      <c r="D22" s="7">
        <f aca="true" t="shared" si="2" ref="D22:O22">+D20+D21</f>
        <v>516356.2799999999</v>
      </c>
      <c r="E22" s="7">
        <f t="shared" si="2"/>
        <v>194534.55</v>
      </c>
      <c r="F22" s="7">
        <f t="shared" si="2"/>
        <v>603598.0499999999</v>
      </c>
      <c r="G22" s="7">
        <f t="shared" si="2"/>
        <v>809145.25</v>
      </c>
      <c r="H22" s="7">
        <f t="shared" si="2"/>
        <v>140574.39</v>
      </c>
      <c r="I22" s="7">
        <f t="shared" si="2"/>
        <v>651870.18</v>
      </c>
      <c r="J22" s="7">
        <f t="shared" si="2"/>
        <v>600021.4299999999</v>
      </c>
      <c r="K22" s="7">
        <f t="shared" si="2"/>
        <v>834576.4299999999</v>
      </c>
      <c r="L22" s="7">
        <f t="shared" si="2"/>
        <v>759458.7899999999</v>
      </c>
      <c r="M22" s="7">
        <f t="shared" si="2"/>
        <v>410156.53</v>
      </c>
      <c r="N22" s="7">
        <f t="shared" si="2"/>
        <v>208049.3</v>
      </c>
      <c r="O22" s="7">
        <f t="shared" si="2"/>
        <v>7310212.53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2020-02-03T20:51:31Z</dcterms:modified>
  <cp:category/>
  <cp:version/>
  <cp:contentType/>
  <cp:contentStatus/>
</cp:coreProperties>
</file>