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<sst xmlns="http://schemas.openxmlformats.org/spreadsheetml/2006/main" count="81" uniqueCount="63">
  <si>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</si>
  <si>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</si>
  <si>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</si>
  <si>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</si>
  <si>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</si>
  <si>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</si>
  <si>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</si>
  <si>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</si>
  <si>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</si>
  <si>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</si>
  <si>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</si>
  <si>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</si>
  <si>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</si>
  <si>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</si>
  <si>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</si>
  <si>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</si>
  <si>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</si>
  <si>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</si>
  <si>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</si>
  <si>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</si>
  <si>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</si>
  <si>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</si>
  <si>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</si>
  <si>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</si>
  <si>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</si>
  <si>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</si>
  <si>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</si>
  <si>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</si>
  <si>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</si>
  <si>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</si>
  <si>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</si>
  <si>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</si>
  <si>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</si>
  <si>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</si>
  <si>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</si>
  <si>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</si>
  <si>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</si>
  <si>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</si>
  <si>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</si>
  <si>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</si>
  <si>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</si>
  <si>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</si>
  <si>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</si>
  <si>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</si>
  <si>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</si>
  <si>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</si>
  <si>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</si>
  <si>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</si>
  <si>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</si>
  <si>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</si>
  <si>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</si>
  <si>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</si>
  <si>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</si>
  <si>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</si>
  <si>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</si>
  <si>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</si>
  <si>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</si>
  <si>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</si>
  <si>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</si>
  <si>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</si>
  <si>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</si>
  <si>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</si>
  <si>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26/01/20 - VENCIMENTO 31/01/20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</si>
</sst>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421573.75</v>
      </c>
      <c r="C6" s="10">
        <v>376287.23000000004</v>
      </c>
      <c r="D6" s="10">
        <v>528148.6900000001</v>
      </c>
      <c r="E6" s="10">
        <v>278203.68999999994</v>
      </c>
      <c r="F6" s="10">
        <v>338643.91</v>
      </c>
      <c r="G6" s="10">
        <v>370855.02999999997</v>
      </c>
      <c r="H6" s="10">
        <v>338626.52</v>
      </c>
      <c r="I6" s="10">
        <v>508863.41000000003</v>
      </c>
      <c r="J6" s="10">
        <v>119186.8</v>
      </c>
      <c r="K6" s="10">
        <f>SUM(B6:J6)</f>
        <v>3280389.03</v>
      </c>
      <c r="Q6"/>
      <c r="R6"/>
    </row>
    <row r="7" spans="1:18" ht="27" customHeight="1">
      <c r="A7" s="2" t="s">
        <v>4</v>
      </c>
      <c r="B7" s="8">
        <v>-46560.8</v>
      </c>
      <c r="C7" s="8">
        <v>-43920.8</v>
      </c>
      <c r="D7" s="8">
        <v>-66178.91</v>
      </c>
      <c r="E7" s="8">
        <v>-28256.8</v>
      </c>
      <c r="F7" s="8">
        <v>-38266.8</v>
      </c>
      <c r="G7" s="8">
        <v>-29453.6</v>
      </c>
      <c r="H7" s="8">
        <v>-23438.8</v>
      </c>
      <c r="I7" s="8">
        <v>-54828.4</v>
      </c>
      <c r="J7" s="8">
        <v>-12240.64</v>
      </c>
      <c r="K7" s="8">
        <f>SUM(B7:J7)</f>
        <v>-343145.55000000005</v>
      </c>
      <c r="Q7"/>
      <c r="R7"/>
    </row>
    <row r="8" spans="1:11" ht="27" customHeight="1">
      <c r="A8" s="6" t="s">
        <v>5</v>
      </c>
      <c r="B8" s="7">
        <f>B6+B7</f>
        <v>375012.95</v>
      </c>
      <c r="C8" s="7">
        <f aca="true" t="shared" si="0" ref="C8:J8">C6+C7</f>
        <v>332366.43000000005</v>
      </c>
      <c r="D8" s="7">
        <f t="shared" si="0"/>
        <v>461969.78</v>
      </c>
      <c r="E8" s="7">
        <f t="shared" si="0"/>
        <v>249946.88999999996</v>
      </c>
      <c r="F8" s="7">
        <f t="shared" si="0"/>
        <v>300377.11</v>
      </c>
      <c r="G8" s="7">
        <f t="shared" si="0"/>
        <v>341401.43</v>
      </c>
      <c r="H8" s="7">
        <f t="shared" si="0"/>
        <v>315187.72000000003</v>
      </c>
      <c r="I8" s="7">
        <f t="shared" si="0"/>
        <v>454035.01</v>
      </c>
      <c r="J8" s="7">
        <f t="shared" si="0"/>
        <v>106946.16</v>
      </c>
      <c r="K8" s="7">
        <f>+K7+K6</f>
        <v>2937243.4799999995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132449.65</v>
      </c>
      <c r="C13" s="10">
        <v>115185.77</v>
      </c>
      <c r="D13" s="10">
        <v>430841.78</v>
      </c>
      <c r="E13" s="10">
        <v>369805.41000000003</v>
      </c>
      <c r="F13" s="10">
        <v>326263.36999999994</v>
      </c>
      <c r="G13" s="10">
        <v>187542.33</v>
      </c>
      <c r="H13" s="10">
        <v>101967.85</v>
      </c>
      <c r="I13" s="10">
        <v>149715.76</v>
      </c>
      <c r="J13" s="10">
        <v>133732.61</v>
      </c>
      <c r="K13" s="10">
        <v>253605.19</v>
      </c>
      <c r="L13" s="10">
        <f>SUM(B13:K13)</f>
        <v>2201109.72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-32963.409999999996</v>
      </c>
      <c r="C14" s="8">
        <v>-15122.8</v>
      </c>
      <c r="D14" s="8">
        <v>-49711.2</v>
      </c>
      <c r="E14" s="8">
        <v>-41822.35</v>
      </c>
      <c r="F14" s="8">
        <v>-38878.4</v>
      </c>
      <c r="G14" s="8">
        <v>-19078.4</v>
      </c>
      <c r="H14" s="8">
        <v>-18484.25</v>
      </c>
      <c r="I14" s="8">
        <v>-16918</v>
      </c>
      <c r="J14" s="8">
        <v>-10639.2</v>
      </c>
      <c r="K14" s="8">
        <v>-29871.6</v>
      </c>
      <c r="L14" s="8">
        <f>SUM(B14:K14)</f>
        <v>-273489.61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99486.23999999999</v>
      </c>
      <c r="C15" s="7">
        <f aca="true" t="shared" si="1" ref="C15:K15">C13+C14</f>
        <v>100062.97</v>
      </c>
      <c r="D15" s="7">
        <f t="shared" si="1"/>
        <v>381130.58</v>
      </c>
      <c r="E15" s="7">
        <f t="shared" si="1"/>
        <v>327983.06000000006</v>
      </c>
      <c r="F15" s="7">
        <f t="shared" si="1"/>
        <v>287384.9699999999</v>
      </c>
      <c r="G15" s="7">
        <f t="shared" si="1"/>
        <v>168463.93</v>
      </c>
      <c r="H15" s="7">
        <f t="shared" si="1"/>
        <v>83483.6</v>
      </c>
      <c r="I15" s="7">
        <f t="shared" si="1"/>
        <v>132797.76</v>
      </c>
      <c r="J15" s="7">
        <f t="shared" si="1"/>
        <v>123093.40999999999</v>
      </c>
      <c r="K15" s="7">
        <f t="shared" si="1"/>
        <v>223733.59</v>
      </c>
      <c r="L15" s="7">
        <f>+L13+L14</f>
        <v>1927620.1100000003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436461.8</v>
      </c>
      <c r="C20" s="10">
        <v>325683.91</v>
      </c>
      <c r="D20" s="10">
        <v>252287.09</v>
      </c>
      <c r="E20" s="10">
        <v>75468.53</v>
      </c>
      <c r="F20" s="10">
        <v>303708.68</v>
      </c>
      <c r="G20" s="10">
        <v>363624.88999999996</v>
      </c>
      <c r="H20" s="10">
        <v>46390.18</v>
      </c>
      <c r="I20" s="10">
        <v>291137.93</v>
      </c>
      <c r="J20" s="10">
        <v>308683.13</v>
      </c>
      <c r="K20" s="10">
        <v>412501.13</v>
      </c>
      <c r="L20" s="10">
        <v>397792.33999999997</v>
      </c>
      <c r="M20" s="10">
        <v>190064.88000000003</v>
      </c>
      <c r="N20" s="10">
        <v>84856.04</v>
      </c>
      <c r="O20" s="10">
        <f>SUM(B20:N20)</f>
        <v>3488660.5299999993</v>
      </c>
    </row>
    <row r="21" spans="1:15" ht="27" customHeight="1">
      <c r="A21" s="2" t="s">
        <v>4</v>
      </c>
      <c r="B21" s="8">
        <v>-53385.2</v>
      </c>
      <c r="C21" s="8">
        <v>-44541.2</v>
      </c>
      <c r="D21" s="8">
        <v>-42499.68</v>
      </c>
      <c r="E21" s="8">
        <v>-5337.2</v>
      </c>
      <c r="F21" s="8">
        <v>-33255.2</v>
      </c>
      <c r="G21" s="8">
        <v>-54709.6</v>
      </c>
      <c r="H21" s="8">
        <v>-8461.91</v>
      </c>
      <c r="I21" s="8">
        <v>-42240</v>
      </c>
      <c r="J21" s="8">
        <v>-42402.8</v>
      </c>
      <c r="K21" s="8">
        <v>-42253.2</v>
      </c>
      <c r="L21" s="8">
        <v>-36049.2</v>
      </c>
      <c r="M21" s="8">
        <v>-17468</v>
      </c>
      <c r="N21" s="8">
        <v>-11321.2</v>
      </c>
      <c r="O21" s="8">
        <f>SUM(B21:N21)</f>
        <v>-433924.39</v>
      </c>
    </row>
    <row r="22" spans="1:15" ht="27" customHeight="1">
      <c r="A22" s="6" t="s">
        <v>5</v>
      </c>
      <c r="B22" s="7">
        <f>+B20+B21</f>
        <v>383076.6</v>
      </c>
      <c r="C22" s="7">
        <f>+C20+C21</f>
        <v>281142.70999999996</v>
      </c>
      <c r="D22" s="7">
        <f aca="true" t="shared" si="2" ref="D22:O22">+D20+D21</f>
        <v>209787.41</v>
      </c>
      <c r="E22" s="7">
        <f t="shared" si="2"/>
        <v>70131.33</v>
      </c>
      <c r="F22" s="7">
        <f t="shared" si="2"/>
        <v>270453.48</v>
      </c>
      <c r="G22" s="7">
        <f t="shared" si="2"/>
        <v>308915.29</v>
      </c>
      <c r="H22" s="7">
        <f t="shared" si="2"/>
        <v>37928.270000000004</v>
      </c>
      <c r="I22" s="7">
        <f t="shared" si="2"/>
        <v>248897.93</v>
      </c>
      <c r="J22" s="7">
        <f t="shared" si="2"/>
        <v>266280.33</v>
      </c>
      <c r="K22" s="7">
        <f t="shared" si="2"/>
        <v>370247.93</v>
      </c>
      <c r="L22" s="7">
        <f t="shared" si="2"/>
        <v>361743.13999999996</v>
      </c>
      <c r="M22" s="7">
        <f t="shared" si="2"/>
        <v>172596.88000000003</v>
      </c>
      <c r="N22" s="7">
        <f t="shared" si="2"/>
        <v>73534.84</v>
      </c>
      <c r="O22" s="7">
        <f t="shared" si="2"/>
        <v>3054736.139999999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2020-01-31T19:50:31Z</dcterms:modified>
  <cp:category/>
  <cp:version/>
  <cp:contentType/>
  <cp:contentStatus/>
</cp:coreProperties>
</file>