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<sst xmlns="http://schemas.openxmlformats.org/spreadsheetml/2006/main" count="81" uniqueCount="63">
  <si>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</si>
  <si>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</si>
  <si>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</si>
  <si>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</si>
  <si>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</si>
  <si>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</si>
  <si>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</si>
  <si>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</si>
  <si>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</si>
  <si>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</si>
  <si>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</si>
  <si>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</si>
  <si>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</si>
  <si>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</si>
  <si>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</si>
  <si>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</si>
  <si>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</si>
  <si>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</si>
  <si>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</si>
  <si>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</si>
  <si>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</si>
  <si>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</si>
  <si>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</si>
  <si>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</si>
  <si>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</si>
  <si>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</si>
  <si>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</si>
  <si>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</si>
  <si>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</si>
  <si>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</si>
  <si>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</si>
  <si>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</si>
  <si>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</si>
  <si>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</si>
  <si>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</si>
  <si>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</si>
  <si>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</si>
  <si>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</si>
  <si>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</si>
  <si>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</si>
  <si>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</si>
  <si>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</si>
  <si>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</si>
  <si>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</si>
  <si>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</si>
  <si>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</si>
  <si>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</si>
  <si>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</si>
  <si>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</si>
  <si>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</si>
  <si>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</si>
  <si>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</si>
  <si>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</si>
  <si>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</si>
  <si>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</si>
  <si>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</si>
  <si>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</si>
  <si>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</si>
  <si>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</si>
  <si>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</si>
  <si>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</si>
  <si>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</si>
  <si>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25/01/20 - VENCIMENTO 31/01/20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</si>
</sst>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620211.76</v>
      </c>
      <c r="C6" s="10">
        <v>554910.1</v>
      </c>
      <c r="D6" s="10">
        <v>790934.85</v>
      </c>
      <c r="E6" s="10">
        <v>412395.57</v>
      </c>
      <c r="F6" s="10">
        <v>445562.92</v>
      </c>
      <c r="G6" s="10">
        <v>497265.66</v>
      </c>
      <c r="H6" s="10">
        <v>472364.25</v>
      </c>
      <c r="I6" s="10">
        <v>711292.1799999999</v>
      </c>
      <c r="J6" s="10">
        <v>160274.81</v>
      </c>
      <c r="K6" s="10">
        <f>SUM(B6:J6)</f>
        <v>4665212.1</v>
      </c>
      <c r="Q6"/>
      <c r="R6"/>
    </row>
    <row r="7" spans="1:18" ht="27" customHeight="1">
      <c r="A7" s="2" t="s">
        <v>4</v>
      </c>
      <c r="B7" s="8">
        <f>B8-B6</f>
        <v>-67399.19999999995</v>
      </c>
      <c r="C7" s="8">
        <f aca="true" t="shared" si="0" ref="C7:J7">C8-C6</f>
        <v>-64596.40000000002</v>
      </c>
      <c r="D7" s="8">
        <f t="shared" si="0"/>
        <v>-112414.2100000002</v>
      </c>
      <c r="E7" s="8">
        <f t="shared" si="0"/>
        <v>-42169.59999999998</v>
      </c>
      <c r="F7" s="8">
        <f t="shared" si="0"/>
        <v>-45271.59999999998</v>
      </c>
      <c r="G7" s="8">
        <f t="shared" si="0"/>
        <v>-34311.20000000001</v>
      </c>
      <c r="H7" s="8">
        <f t="shared" si="0"/>
        <v>-30540.400000000023</v>
      </c>
      <c r="I7" s="8">
        <f t="shared" si="0"/>
        <v>-77743.59999999998</v>
      </c>
      <c r="J7" s="8">
        <f t="shared" si="0"/>
        <v>-15307.440000000002</v>
      </c>
      <c r="K7" s="8">
        <f>SUM(B7:J7)</f>
        <v>-489753.65000000014</v>
      </c>
      <c r="Q7"/>
      <c r="R7"/>
    </row>
    <row r="8" spans="1:11" ht="27" customHeight="1">
      <c r="A8" s="6" t="s">
        <v>5</v>
      </c>
      <c r="B8" s="7">
        <v>552812.56</v>
      </c>
      <c r="C8" s="7">
        <v>490313.69999999995</v>
      </c>
      <c r="D8" s="7">
        <v>678520.6399999998</v>
      </c>
      <c r="E8" s="7">
        <v>370225.97000000003</v>
      </c>
      <c r="F8" s="7">
        <v>400291.32</v>
      </c>
      <c r="G8" s="7">
        <v>462954.45999999996</v>
      </c>
      <c r="H8" s="7">
        <v>441823.85</v>
      </c>
      <c r="I8" s="7">
        <v>633548.58</v>
      </c>
      <c r="J8" s="7">
        <v>144967.37</v>
      </c>
      <c r="K8" s="7">
        <f>+K7+K6</f>
        <v>4175458.4499999993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193628.21999999997</v>
      </c>
      <c r="C13" s="10">
        <v>178772.5</v>
      </c>
      <c r="D13" s="10">
        <v>621371.03</v>
      </c>
      <c r="E13" s="10">
        <v>563123.41</v>
      </c>
      <c r="F13" s="10">
        <v>429865.74999999994</v>
      </c>
      <c r="G13" s="10">
        <v>276709.36</v>
      </c>
      <c r="H13" s="10">
        <v>132272.74000000002</v>
      </c>
      <c r="I13" s="10">
        <v>207837.61</v>
      </c>
      <c r="J13" s="10">
        <v>196431.06</v>
      </c>
      <c r="K13" s="10">
        <v>331220.72</v>
      </c>
      <c r="L13" s="10">
        <f>SUM(B13:K13)</f>
        <v>3131232.4000000004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-40804.76999999999</v>
      </c>
      <c r="C14" s="8">
        <v>-23834.79999999999</v>
      </c>
      <c r="D14" s="8">
        <v>-68754.40000000002</v>
      </c>
      <c r="E14" s="8">
        <v>-62150.34999999998</v>
      </c>
      <c r="F14" s="8">
        <v>-95384.73000000004</v>
      </c>
      <c r="G14" s="8">
        <v>-29097.20000000001</v>
      </c>
      <c r="H14" s="8">
        <v>-20908.649999999994</v>
      </c>
      <c r="I14" s="8">
        <v>-19883.600000000006</v>
      </c>
      <c r="J14" s="8">
        <v>-16187.600000000006</v>
      </c>
      <c r="K14" s="8">
        <v>-37026</v>
      </c>
      <c r="L14" s="8">
        <f>SUM(B14:K14)</f>
        <v>-414032.1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152823.44999999998</v>
      </c>
      <c r="C15" s="7">
        <f aca="true" t="shared" si="1" ref="C15:K15">C13+C14</f>
        <v>154937.7</v>
      </c>
      <c r="D15" s="7">
        <f t="shared" si="1"/>
        <v>552616.63</v>
      </c>
      <c r="E15" s="7">
        <f t="shared" si="1"/>
        <v>500973.06000000006</v>
      </c>
      <c r="F15" s="7">
        <f t="shared" si="1"/>
        <v>334481.0199999999</v>
      </c>
      <c r="G15" s="7">
        <f t="shared" si="1"/>
        <v>247612.15999999997</v>
      </c>
      <c r="H15" s="7">
        <f t="shared" si="1"/>
        <v>111364.09000000003</v>
      </c>
      <c r="I15" s="7">
        <f t="shared" si="1"/>
        <v>187954.00999999998</v>
      </c>
      <c r="J15" s="7">
        <f t="shared" si="1"/>
        <v>180243.46</v>
      </c>
      <c r="K15" s="7">
        <f t="shared" si="1"/>
        <v>294194.72</v>
      </c>
      <c r="L15" s="7">
        <f>+L13+L14</f>
        <v>2717200.3000000003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608957.89</v>
      </c>
      <c r="C20" s="10">
        <v>452047.76999999996</v>
      </c>
      <c r="D20" s="10">
        <v>366192.17000000004</v>
      </c>
      <c r="E20" s="10">
        <v>112972.40000000001</v>
      </c>
      <c r="F20" s="10">
        <v>407791.2</v>
      </c>
      <c r="G20" s="10">
        <v>526954.48</v>
      </c>
      <c r="H20" s="10">
        <v>83997.41999999998</v>
      </c>
      <c r="I20" s="10">
        <v>420820.85</v>
      </c>
      <c r="J20" s="10">
        <v>410112.6</v>
      </c>
      <c r="K20" s="10">
        <v>553010.12</v>
      </c>
      <c r="L20" s="10">
        <v>517017.72</v>
      </c>
      <c r="M20" s="10">
        <v>244855.63</v>
      </c>
      <c r="N20" s="10">
        <v>121753.62</v>
      </c>
      <c r="O20" s="10">
        <f>SUM(B20:N20)</f>
        <v>4826483.87</v>
      </c>
    </row>
    <row r="21" spans="1:15" ht="27" customHeight="1">
      <c r="A21" s="2" t="s">
        <v>4</v>
      </c>
      <c r="B21" s="8">
        <v>-69194.4</v>
      </c>
      <c r="C21" s="8">
        <v>-61657.2</v>
      </c>
      <c r="D21" s="8">
        <v>-253890.14</v>
      </c>
      <c r="E21" s="8">
        <v>-8219.2</v>
      </c>
      <c r="F21" s="8">
        <v>-40506.4</v>
      </c>
      <c r="G21" s="8">
        <v>-73898</v>
      </c>
      <c r="H21" s="8">
        <v>-13681.869999999999</v>
      </c>
      <c r="I21" s="8">
        <v>-61525.2</v>
      </c>
      <c r="J21" s="8">
        <v>-53160.8</v>
      </c>
      <c r="K21" s="8">
        <v>-52034.4</v>
      </c>
      <c r="L21" s="8">
        <v>-44880</v>
      </c>
      <c r="M21" s="8">
        <v>-19835.2</v>
      </c>
      <c r="N21" s="8">
        <v>-16240.4</v>
      </c>
      <c r="O21" s="8">
        <f>SUM(B21:N21)</f>
        <v>-768723.2100000001</v>
      </c>
    </row>
    <row r="22" spans="1:15" ht="27" customHeight="1">
      <c r="A22" s="6" t="s">
        <v>5</v>
      </c>
      <c r="B22" s="7">
        <f>+B20+B21</f>
        <v>539763.49</v>
      </c>
      <c r="C22" s="7">
        <f>+C20+C21</f>
        <v>390390.56999999995</v>
      </c>
      <c r="D22" s="7">
        <f aca="true" t="shared" si="2" ref="D22:O22">+D20+D21</f>
        <v>112302.03000000003</v>
      </c>
      <c r="E22" s="7">
        <f t="shared" si="2"/>
        <v>104753.20000000001</v>
      </c>
      <c r="F22" s="7">
        <f t="shared" si="2"/>
        <v>367284.8</v>
      </c>
      <c r="G22" s="7">
        <f t="shared" si="2"/>
        <v>453056.48</v>
      </c>
      <c r="H22" s="7">
        <f t="shared" si="2"/>
        <v>70315.54999999999</v>
      </c>
      <c r="I22" s="7">
        <f t="shared" si="2"/>
        <v>359295.64999999997</v>
      </c>
      <c r="J22" s="7">
        <f t="shared" si="2"/>
        <v>356951.8</v>
      </c>
      <c r="K22" s="7">
        <f t="shared" si="2"/>
        <v>500975.72</v>
      </c>
      <c r="L22" s="7">
        <f t="shared" si="2"/>
        <v>472137.72</v>
      </c>
      <c r="M22" s="7">
        <f t="shared" si="2"/>
        <v>225020.43</v>
      </c>
      <c r="N22" s="7">
        <f t="shared" si="2"/>
        <v>105513.22</v>
      </c>
      <c r="O22" s="7">
        <f t="shared" si="2"/>
        <v>4057760.66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2020-01-31T19:48:09Z</dcterms:modified>
  <cp:category/>
  <cp:version/>
  <cp:contentType/>
  <cp:contentStatus/>
</cp:coreProperties>
</file>