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<sst xmlns="http://schemas.openxmlformats.org/spreadsheetml/2006/main" count="81" uniqueCount="63">
  <si>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</si>
  <si>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</si>
  <si>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</si>
  <si>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</si>
  <si>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</si>
  <si>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</si>
  <si>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</si>
  <si>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</si>
  <si>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</si>
  <si>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</si>
  <si>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</si>
  <si>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</si>
  <si>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</si>
  <si>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</si>
  <si>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</si>
  <si>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</si>
  <si>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</si>
  <si>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</si>
  <si>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</si>
  <si>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</si>
  <si>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</si>
  <si>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</si>
  <si>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</si>
  <si>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</si>
  <si>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</si>
  <si>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</si>
  <si>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</si>
  <si>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</si>
  <si>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</si>
  <si>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</si>
  <si>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</si>
  <si>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</si>
  <si>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</si>
  <si>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</si>
  <si>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</si>
  <si>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</si>
  <si>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</si>
  <si>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</si>
  <si>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</si>
  <si>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</si>
  <si>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</si>
  <si>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</si>
  <si>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</si>
  <si>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</si>
  <si>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</si>
  <si>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</si>
  <si>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</si>
  <si>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</si>
  <si>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</si>
  <si>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</si>
  <si>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</si>
  <si>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</si>
  <si>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</si>
  <si>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</si>
  <si>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</si>
  <si>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</si>
  <si>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</si>
  <si>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</si>
  <si>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</si>
  <si>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</si>
  <si>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</si>
  <si>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</si>
  <si>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24/01/20 - VENCIMENTO 31/01/20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</si>
</sst>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1314764.4900000002</v>
      </c>
      <c r="C6" s="10">
        <v>1192923.6400000001</v>
      </c>
      <c r="D6" s="10">
        <v>1510049.5899999999</v>
      </c>
      <c r="E6" s="10">
        <v>902418.4199999999</v>
      </c>
      <c r="F6" s="10">
        <v>872223.1599999999</v>
      </c>
      <c r="G6" s="10">
        <v>955064.1499999999</v>
      </c>
      <c r="H6" s="10">
        <v>885768.4299999999</v>
      </c>
      <c r="I6" s="10">
        <v>1376579.8099999998</v>
      </c>
      <c r="J6" s="10">
        <v>478973.88999999996</v>
      </c>
      <c r="K6" s="10">
        <f>SUM(B6:J6)</f>
        <v>9488765.580000002</v>
      </c>
      <c r="Q6"/>
      <c r="R6"/>
    </row>
    <row r="7" spans="1:18" ht="27" customHeight="1">
      <c r="A7" s="2" t="s">
        <v>4</v>
      </c>
      <c r="B7" s="8">
        <v>-312773.06999999995</v>
      </c>
      <c r="C7" s="8">
        <v>-127957.78000000003</v>
      </c>
      <c r="D7" s="8">
        <v>-1510049.5899999999</v>
      </c>
      <c r="E7" s="8">
        <v>-514347.22000000003</v>
      </c>
      <c r="F7" s="8">
        <v>-84280.52000000002</v>
      </c>
      <c r="G7" s="8">
        <v>-363954.85</v>
      </c>
      <c r="H7" s="8">
        <v>-739266.95</v>
      </c>
      <c r="I7" s="8">
        <v>-424228.77</v>
      </c>
      <c r="J7" s="8">
        <v>-221615.16</v>
      </c>
      <c r="K7" s="8">
        <f>SUM(B7:J7)</f>
        <v>-4298473.91</v>
      </c>
      <c r="Q7"/>
      <c r="R7"/>
    </row>
    <row r="8" spans="1:11" ht="27" customHeight="1">
      <c r="A8" s="6" t="s">
        <v>5</v>
      </c>
      <c r="B8" s="7">
        <f>B6+B7</f>
        <v>1001991.4200000003</v>
      </c>
      <c r="C8" s="7">
        <f aca="true" t="shared" si="0" ref="C8:J8">C6+C7</f>
        <v>1064965.86</v>
      </c>
      <c r="D8" s="7">
        <f t="shared" si="0"/>
        <v>0</v>
      </c>
      <c r="E8" s="7">
        <f t="shared" si="0"/>
        <v>388071.1999999999</v>
      </c>
      <c r="F8" s="7">
        <f t="shared" si="0"/>
        <v>787942.6399999999</v>
      </c>
      <c r="G8" s="7">
        <f t="shared" si="0"/>
        <v>591109.2999999999</v>
      </c>
      <c r="H8" s="7">
        <f t="shared" si="0"/>
        <v>146501.47999999998</v>
      </c>
      <c r="I8" s="7">
        <f t="shared" si="0"/>
        <v>952351.0399999998</v>
      </c>
      <c r="J8" s="7">
        <f t="shared" si="0"/>
        <v>257358.72999999995</v>
      </c>
      <c r="K8" s="7">
        <f>+K7+K6</f>
        <v>5190291.670000002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557589.86</v>
      </c>
      <c r="C13" s="10">
        <v>374034.87</v>
      </c>
      <c r="D13" s="10">
        <v>1221508.63</v>
      </c>
      <c r="E13" s="10">
        <v>1022633.2000000001</v>
      </c>
      <c r="F13" s="10">
        <v>860983.0199999999</v>
      </c>
      <c r="G13" s="10">
        <v>630015.4999999999</v>
      </c>
      <c r="H13" s="10">
        <v>284550.05</v>
      </c>
      <c r="I13" s="10">
        <v>456397.87000000005</v>
      </c>
      <c r="J13" s="10">
        <v>568234.83</v>
      </c>
      <c r="K13" s="10">
        <v>715434.47</v>
      </c>
      <c r="L13" s="10">
        <f>SUM(B13:K13)</f>
        <v>6691382.3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-199724.58999999997</v>
      </c>
      <c r="C14" s="8">
        <v>-43536.609999999986</v>
      </c>
      <c r="D14" s="8">
        <v>-292426.65</v>
      </c>
      <c r="E14" s="8">
        <v>-874713.92</v>
      </c>
      <c r="F14" s="8">
        <v>-860983.0199999999</v>
      </c>
      <c r="G14" s="8">
        <v>-71767.33999999997</v>
      </c>
      <c r="H14" s="8">
        <v>-61168.95000000001</v>
      </c>
      <c r="I14" s="8">
        <v>-344635.07999999996</v>
      </c>
      <c r="J14" s="8">
        <v>-60115.90000000002</v>
      </c>
      <c r="K14" s="8">
        <v>-188035.75</v>
      </c>
      <c r="L14" s="8">
        <f>SUM(B14:K14)</f>
        <v>-2997107.81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357865.27</v>
      </c>
      <c r="C15" s="7">
        <f aca="true" t="shared" si="1" ref="C15:K15">C13+C14</f>
        <v>330498.26</v>
      </c>
      <c r="D15" s="7">
        <f t="shared" si="1"/>
        <v>929081.9799999999</v>
      </c>
      <c r="E15" s="7">
        <f t="shared" si="1"/>
        <v>147919.28000000003</v>
      </c>
      <c r="F15" s="7">
        <f t="shared" si="1"/>
        <v>0</v>
      </c>
      <c r="G15" s="7">
        <f t="shared" si="1"/>
        <v>558248.1599999999</v>
      </c>
      <c r="H15" s="7">
        <f t="shared" si="1"/>
        <v>223381.09999999998</v>
      </c>
      <c r="I15" s="7">
        <f t="shared" si="1"/>
        <v>111762.7900000001</v>
      </c>
      <c r="J15" s="7">
        <f t="shared" si="1"/>
        <v>508118.92999999993</v>
      </c>
      <c r="K15" s="7">
        <f t="shared" si="1"/>
        <v>527398.72</v>
      </c>
      <c r="L15" s="7">
        <f>+L13+L14</f>
        <v>3694274.4899999998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959904.0499999999</v>
      </c>
      <c r="C20" s="10">
        <v>757225.86</v>
      </c>
      <c r="D20" s="10">
        <v>576213.9799999999</v>
      </c>
      <c r="E20" s="10">
        <v>199931.11</v>
      </c>
      <c r="F20" s="10">
        <v>623373.0499999999</v>
      </c>
      <c r="G20" s="10">
        <v>883036.42</v>
      </c>
      <c r="H20" s="10">
        <v>153979.96</v>
      </c>
      <c r="I20" s="10">
        <v>693862.1700000002</v>
      </c>
      <c r="J20" s="10">
        <v>637874.76</v>
      </c>
      <c r="K20" s="10">
        <v>859710.13</v>
      </c>
      <c r="L20" s="10">
        <v>775811.9</v>
      </c>
      <c r="M20" s="10">
        <v>418953.11</v>
      </c>
      <c r="N20" s="10">
        <v>227763.75999999998</v>
      </c>
      <c r="O20" s="10">
        <f>SUM(B20:N20)</f>
        <v>7767640.26</v>
      </c>
    </row>
    <row r="21" spans="1:15" ht="27" customHeight="1">
      <c r="A21" s="2" t="s">
        <v>4</v>
      </c>
      <c r="B21" s="8">
        <v>-174361.89</v>
      </c>
      <c r="C21" s="8">
        <v>-221816.63</v>
      </c>
      <c r="D21" s="8">
        <v>-563289.53</v>
      </c>
      <c r="E21" s="8">
        <v>-18249.27</v>
      </c>
      <c r="F21" s="8">
        <v>-498474.95</v>
      </c>
      <c r="G21" s="8">
        <v>-125301.09</v>
      </c>
      <c r="H21" s="8">
        <v>-115510.6</v>
      </c>
      <c r="I21" s="8">
        <v>-101228.93</v>
      </c>
      <c r="J21" s="8">
        <v>-106357.20000000001</v>
      </c>
      <c r="K21" s="8">
        <v>-257657.14</v>
      </c>
      <c r="L21" s="8">
        <v>-258518.79</v>
      </c>
      <c r="M21" s="8">
        <v>-44072.62</v>
      </c>
      <c r="N21" s="8">
        <v>-55796.24</v>
      </c>
      <c r="O21" s="8">
        <f>SUM(B21:N21)</f>
        <v>-2540634.8800000004</v>
      </c>
    </row>
    <row r="22" spans="1:15" ht="27" customHeight="1">
      <c r="A22" s="6" t="s">
        <v>5</v>
      </c>
      <c r="B22" s="7">
        <f>+B20+B21</f>
        <v>785542.1599999999</v>
      </c>
      <c r="C22" s="7">
        <f>+C20+C21</f>
        <v>535409.23</v>
      </c>
      <c r="D22" s="7">
        <f aca="true" t="shared" si="2" ref="D22:O22">+D20+D21</f>
        <v>12924.449999999837</v>
      </c>
      <c r="E22" s="7">
        <f t="shared" si="2"/>
        <v>181681.84</v>
      </c>
      <c r="F22" s="7">
        <f t="shared" si="2"/>
        <v>124898.09999999992</v>
      </c>
      <c r="G22" s="7">
        <f t="shared" si="2"/>
        <v>757735.3300000001</v>
      </c>
      <c r="H22" s="7">
        <f t="shared" si="2"/>
        <v>38469.359999999986</v>
      </c>
      <c r="I22" s="7">
        <f t="shared" si="2"/>
        <v>592633.2400000002</v>
      </c>
      <c r="J22" s="7">
        <f t="shared" si="2"/>
        <v>531517.56</v>
      </c>
      <c r="K22" s="7">
        <f t="shared" si="2"/>
        <v>602052.99</v>
      </c>
      <c r="L22" s="7">
        <f t="shared" si="2"/>
        <v>517293.11</v>
      </c>
      <c r="M22" s="7">
        <f t="shared" si="2"/>
        <v>374880.49</v>
      </c>
      <c r="N22" s="7">
        <f t="shared" si="2"/>
        <v>171967.52</v>
      </c>
      <c r="O22" s="7">
        <f t="shared" si="2"/>
        <v>5227005.379999999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2020-01-31T19:44:40Z</dcterms:modified>
  <cp:category/>
  <cp:version/>
  <cp:contentType/>
  <cp:contentStatus/>
</cp:coreProperties>
</file>