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<sst xmlns="http://schemas.openxmlformats.org/spreadsheetml/2006/main" count="81" uniqueCount="63">
  <si>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</si>
  <si>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</si>
  <si>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</si>
  <si>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</si>
  <si>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</si>
  <si>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</si>
  <si>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</si>
  <si>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</si>
  <si>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</si>
  <si>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</si>
  <si>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</si>
  <si>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</si>
  <si>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</si>
  <si>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</si>
  <si>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</si>
  <si>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</si>
  <si>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</si>
  <si>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</si>
  <si>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</si>
  <si>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</si>
  <si>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</si>
  <si>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</si>
  <si>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</si>
  <si>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</si>
  <si>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</si>
  <si>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</si>
  <si>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</si>
  <si>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</si>
  <si>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</si>
  <si>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</si>
  <si>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</si>
  <si>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</si>
  <si>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</si>
  <si>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</si>
  <si>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</si>
  <si>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</si>
  <si>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</si>
  <si>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</si>
  <si>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</si>
  <si>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</si>
  <si>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</si>
  <si>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</si>
  <si>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</si>
  <si>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</si>
  <si>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</si>
  <si>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</si>
  <si>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</si>
  <si>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</si>
  <si>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</si>
  <si>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</si>
  <si>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</si>
  <si>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</si>
  <si>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</si>
  <si>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</si>
  <si>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</si>
  <si>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</si>
  <si>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</si>
  <si>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</si>
  <si>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</si>
  <si>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</si>
  <si>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</si>
  <si>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</si>
  <si>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20/01/20 - VENCIMENTO 27/01/20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</si>
</sst>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1325388.2500000002</v>
      </c>
      <c r="C6" s="10">
        <v>1188415.6700000002</v>
      </c>
      <c r="D6" s="10">
        <v>1530041.3499999999</v>
      </c>
      <c r="E6" s="10">
        <v>919359.2</v>
      </c>
      <c r="F6" s="10">
        <v>884666.11</v>
      </c>
      <c r="G6" s="10">
        <v>970650.5399999999</v>
      </c>
      <c r="H6" s="10">
        <v>863706.1</v>
      </c>
      <c r="I6" s="10">
        <v>1373301.59</v>
      </c>
      <c r="J6" s="10">
        <v>473455.4199999999</v>
      </c>
      <c r="K6" s="10">
        <f>SUM(B6:J6)</f>
        <v>9528984.23</v>
      </c>
      <c r="Q6"/>
      <c r="R6"/>
    </row>
    <row r="7" spans="1:18" ht="27" customHeight="1">
      <c r="A7" s="2" t="s">
        <v>4</v>
      </c>
      <c r="B7" s="8">
        <v>-162493.46999999997</v>
      </c>
      <c r="C7" s="8">
        <v>-113142.34000000001</v>
      </c>
      <c r="D7" s="8">
        <v>-145170.38000000006</v>
      </c>
      <c r="E7" s="8">
        <v>-149537.47999999998</v>
      </c>
      <c r="F7" s="8">
        <v>-78003.2</v>
      </c>
      <c r="G7" s="8">
        <v>-127439.88</v>
      </c>
      <c r="H7" s="8">
        <v>-59974.2</v>
      </c>
      <c r="I7" s="8">
        <v>-150152.28999999998</v>
      </c>
      <c r="J7" s="8">
        <v>-38329.1</v>
      </c>
      <c r="K7" s="8">
        <f>SUM(B7:J7)</f>
        <v>-1024242.34</v>
      </c>
      <c r="Q7"/>
      <c r="R7"/>
    </row>
    <row r="8" spans="1:11" ht="27" customHeight="1">
      <c r="A8" s="6" t="s">
        <v>5</v>
      </c>
      <c r="B8" s="7">
        <f>B6+B7</f>
        <v>1162894.7800000003</v>
      </c>
      <c r="C8" s="7">
        <f aca="true" t="shared" si="0" ref="C8:J8">C6+C7</f>
        <v>1075273.33</v>
      </c>
      <c r="D8" s="7">
        <f t="shared" si="0"/>
        <v>1384870.9699999997</v>
      </c>
      <c r="E8" s="7">
        <f t="shared" si="0"/>
        <v>769821.72</v>
      </c>
      <c r="F8" s="7">
        <f t="shared" si="0"/>
        <v>806662.91</v>
      </c>
      <c r="G8" s="7">
        <f t="shared" si="0"/>
        <v>843210.6599999999</v>
      </c>
      <c r="H8" s="7">
        <f t="shared" si="0"/>
        <v>803731.9</v>
      </c>
      <c r="I8" s="7">
        <f t="shared" si="0"/>
        <v>1223149.3</v>
      </c>
      <c r="J8" s="7">
        <f t="shared" si="0"/>
        <v>435126.31999999995</v>
      </c>
      <c r="K8" s="7">
        <f>+K7+K6</f>
        <v>8504741.89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572565.25</v>
      </c>
      <c r="C13" s="10">
        <v>370693.62</v>
      </c>
      <c r="D13" s="10">
        <v>1214175.4699999997</v>
      </c>
      <c r="E13" s="10">
        <v>1024934.52</v>
      </c>
      <c r="F13" s="10">
        <v>890661.34</v>
      </c>
      <c r="G13" s="10">
        <v>638999.82</v>
      </c>
      <c r="H13" s="10">
        <v>285637.53</v>
      </c>
      <c r="I13" s="10">
        <v>456441.62</v>
      </c>
      <c r="J13" s="10">
        <v>587171.71</v>
      </c>
      <c r="K13" s="10">
        <v>709693.78</v>
      </c>
      <c r="L13" s="10">
        <f>SUM(B13:K13)</f>
        <v>6750974.66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-129772.88</v>
      </c>
      <c r="C14" s="8">
        <v>-38605.6</v>
      </c>
      <c r="D14" s="8">
        <v>-108033.2</v>
      </c>
      <c r="E14" s="8">
        <v>-90283.94999999998</v>
      </c>
      <c r="F14" s="8">
        <v>-73374.4</v>
      </c>
      <c r="G14" s="8">
        <v>-55154</v>
      </c>
      <c r="H14" s="8">
        <v>-31116.65</v>
      </c>
      <c r="I14" s="8">
        <v>-44870.939999999995</v>
      </c>
      <c r="J14" s="8">
        <v>-46785.2</v>
      </c>
      <c r="K14" s="8">
        <v>-73840.8</v>
      </c>
      <c r="L14" s="8">
        <f>SUM(B14:K14)</f>
        <v>-691837.62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442792.37</v>
      </c>
      <c r="C15" s="7">
        <f aca="true" t="shared" si="1" ref="C15:K15">C13+C14</f>
        <v>332088.02</v>
      </c>
      <c r="D15" s="7">
        <f t="shared" si="1"/>
        <v>1106142.2699999998</v>
      </c>
      <c r="E15" s="7">
        <f t="shared" si="1"/>
        <v>934650.5700000001</v>
      </c>
      <c r="F15" s="7">
        <f t="shared" si="1"/>
        <v>817286.94</v>
      </c>
      <c r="G15" s="7">
        <f t="shared" si="1"/>
        <v>583845.82</v>
      </c>
      <c r="H15" s="7">
        <f t="shared" si="1"/>
        <v>254520.88000000003</v>
      </c>
      <c r="I15" s="7">
        <f t="shared" si="1"/>
        <v>411570.68</v>
      </c>
      <c r="J15" s="7">
        <f t="shared" si="1"/>
        <v>540386.51</v>
      </c>
      <c r="K15" s="7">
        <f t="shared" si="1"/>
        <v>635852.98</v>
      </c>
      <c r="L15" s="7">
        <f>+L13+L14</f>
        <v>6059137.04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936383.1799999999</v>
      </c>
      <c r="C20" s="10">
        <v>756850.67</v>
      </c>
      <c r="D20" s="10">
        <v>560717.2999999999</v>
      </c>
      <c r="E20" s="10">
        <v>200944.13</v>
      </c>
      <c r="F20" s="10">
        <v>623800.71</v>
      </c>
      <c r="G20" s="10">
        <v>879877</v>
      </c>
      <c r="H20" s="10">
        <v>152990.21</v>
      </c>
      <c r="I20" s="10">
        <v>680841.78</v>
      </c>
      <c r="J20" s="10">
        <v>642011.6399999999</v>
      </c>
      <c r="K20" s="10">
        <v>860752.0099999999</v>
      </c>
      <c r="L20" s="10">
        <v>785042.23</v>
      </c>
      <c r="M20" s="10">
        <v>424273.83</v>
      </c>
      <c r="N20" s="10">
        <v>227232.70999999996</v>
      </c>
      <c r="O20" s="10">
        <f>SUM(B20:N20)</f>
        <v>7731717.399999999</v>
      </c>
    </row>
    <row r="21" spans="1:15" ht="27" customHeight="1">
      <c r="A21" s="2" t="s">
        <v>4</v>
      </c>
      <c r="B21" s="8">
        <v>-83265.6</v>
      </c>
      <c r="C21" s="8">
        <v>-84361.2</v>
      </c>
      <c r="D21" s="8">
        <v>-72542.59000000004</v>
      </c>
      <c r="E21" s="8">
        <v>-12905.2</v>
      </c>
      <c r="F21" s="8">
        <v>-52448</v>
      </c>
      <c r="G21" s="8">
        <v>-95915.6</v>
      </c>
      <c r="H21" s="8">
        <v>-20616.31000000001</v>
      </c>
      <c r="I21" s="8">
        <v>-81008.4</v>
      </c>
      <c r="J21" s="8">
        <v>-69801.6</v>
      </c>
      <c r="K21" s="8">
        <v>-62304</v>
      </c>
      <c r="L21" s="8">
        <v>-56267.2</v>
      </c>
      <c r="M21" s="8">
        <v>-31600.8</v>
      </c>
      <c r="N21" s="8">
        <v>-27178.8</v>
      </c>
      <c r="O21" s="8">
        <f>SUM(B21:N21)</f>
        <v>-750215.3</v>
      </c>
    </row>
    <row r="22" spans="1:15" ht="27" customHeight="1">
      <c r="A22" s="6" t="s">
        <v>5</v>
      </c>
      <c r="B22" s="7">
        <f>+B20+B21</f>
        <v>853117.58</v>
      </c>
      <c r="C22" s="7">
        <f>+C20+C21</f>
        <v>672489.4700000001</v>
      </c>
      <c r="D22" s="7">
        <f aca="true" t="shared" si="2" ref="D22:O22">+D20+D21</f>
        <v>488174.7099999999</v>
      </c>
      <c r="E22" s="7">
        <f t="shared" si="2"/>
        <v>188038.93</v>
      </c>
      <c r="F22" s="7">
        <f t="shared" si="2"/>
        <v>571352.71</v>
      </c>
      <c r="G22" s="7">
        <f t="shared" si="2"/>
        <v>783961.4</v>
      </c>
      <c r="H22" s="7">
        <f t="shared" si="2"/>
        <v>132373.9</v>
      </c>
      <c r="I22" s="7">
        <f t="shared" si="2"/>
        <v>599833.38</v>
      </c>
      <c r="J22" s="7">
        <f t="shared" si="2"/>
        <v>572210.0399999999</v>
      </c>
      <c r="K22" s="7">
        <f t="shared" si="2"/>
        <v>798448.0099999999</v>
      </c>
      <c r="L22" s="7">
        <f t="shared" si="2"/>
        <v>728775.03</v>
      </c>
      <c r="M22" s="7">
        <f t="shared" si="2"/>
        <v>392673.03</v>
      </c>
      <c r="N22" s="7">
        <f t="shared" si="2"/>
        <v>200053.90999999997</v>
      </c>
      <c r="O22" s="7">
        <f t="shared" si="2"/>
        <v>6981502.1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2020-01-27T18:11:57Z</dcterms:modified>
  <cp:category/>
  <cp:version/>
  <cp:contentType/>
  <cp:contentStatus/>
</cp:coreProperties>
</file>