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<sst xmlns="http://schemas.openxmlformats.org/spreadsheetml/2006/main" count="81" uniqueCount="63">
  <si>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</si>
  <si>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</si>
  <si>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</si>
  <si>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</si>
  <si>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</si>
  <si>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</si>
  <si>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</si>
  <si>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</si>
  <si>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</si>
  <si>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</si>
  <si>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</si>
  <si>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</si>
  <si>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</si>
  <si>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</si>
  <si>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</si>
  <si>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</si>
  <si>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</si>
  <si>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</si>
  <si>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</si>
  <si>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</si>
  <si>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</si>
  <si>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</si>
  <si>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</si>
  <si>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</si>
  <si>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</si>
  <si>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</si>
  <si>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</si>
  <si>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</si>
  <si>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</si>
  <si>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</si>
  <si>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</si>
  <si>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</si>
  <si>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</si>
  <si>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</si>
  <si>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</si>
  <si>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</si>
  <si>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</si>
  <si>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</si>
  <si>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</si>
  <si>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</si>
  <si>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</si>
  <si>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</si>
  <si>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</si>
  <si>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</si>
  <si>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</si>
  <si>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</si>
  <si>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</si>
  <si>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</si>
  <si>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</si>
  <si>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</si>
  <si>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</si>
  <si>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</si>
  <si>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</si>
  <si>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</si>
  <si>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</si>
  <si>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</si>
  <si>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</si>
  <si>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</si>
  <si>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</si>
  <si>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</si>
  <si>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</si>
  <si>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</si>
  <si>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17/01/20 - VENCIMENTO 24/01/20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</si>
</sst>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1296384.8800000001</v>
      </c>
      <c r="C6" s="10">
        <v>1158263.76</v>
      </c>
      <c r="D6" s="10">
        <v>1479931.38</v>
      </c>
      <c r="E6" s="10">
        <v>889833.1499999999</v>
      </c>
      <c r="F6" s="10">
        <v>873414.43</v>
      </c>
      <c r="G6" s="10">
        <v>932042.49</v>
      </c>
      <c r="H6" s="10">
        <v>855654.1799999999</v>
      </c>
      <c r="I6" s="10">
        <v>1361355.89</v>
      </c>
      <c r="J6" s="10">
        <v>465224.77999999997</v>
      </c>
      <c r="K6" s="10">
        <f>SUM(B6:J6)</f>
        <v>9312104.94</v>
      </c>
      <c r="Q6"/>
      <c r="R6"/>
    </row>
    <row r="7" spans="1:18" ht="27" customHeight="1">
      <c r="A7" s="2" t="s">
        <v>4</v>
      </c>
      <c r="B7" s="8">
        <v>-168457.6100000001</v>
      </c>
      <c r="C7" s="8">
        <v>-104439.1100000001</v>
      </c>
      <c r="D7" s="8">
        <v>-1479931.38</v>
      </c>
      <c r="E7" s="8">
        <v>-158376.76</v>
      </c>
      <c r="F7" s="8">
        <v>-76661.54000000004</v>
      </c>
      <c r="G7" s="8">
        <v>-133291.06000000006</v>
      </c>
      <c r="H7" s="8">
        <v>-855654.1799999999</v>
      </c>
      <c r="I7" s="8">
        <v>-156972.77000000002</v>
      </c>
      <c r="J7" s="8">
        <v>-36729.02999999997</v>
      </c>
      <c r="K7" s="8">
        <f>SUM(B7:J7)</f>
        <v>-3170513.4399999995</v>
      </c>
      <c r="Q7"/>
      <c r="R7"/>
    </row>
    <row r="8" spans="1:11" ht="27" customHeight="1">
      <c r="A8" s="6" t="s">
        <v>5</v>
      </c>
      <c r="B8" s="7">
        <f>B6+B7</f>
        <v>1127927.27</v>
      </c>
      <c r="C8" s="7">
        <f aca="true" t="shared" si="0" ref="C8:J8">C6+C7</f>
        <v>1053824.65</v>
      </c>
      <c r="D8" s="7">
        <f t="shared" si="0"/>
        <v>0</v>
      </c>
      <c r="E8" s="7">
        <f t="shared" si="0"/>
        <v>731456.3899999999</v>
      </c>
      <c r="F8" s="7">
        <f t="shared" si="0"/>
        <v>796752.89</v>
      </c>
      <c r="G8" s="7">
        <f t="shared" si="0"/>
        <v>798751.4299999999</v>
      </c>
      <c r="H8" s="7">
        <f t="shared" si="0"/>
        <v>0</v>
      </c>
      <c r="I8" s="7">
        <f t="shared" si="0"/>
        <v>1204383.1199999999</v>
      </c>
      <c r="J8" s="7">
        <f t="shared" si="0"/>
        <v>428495.75</v>
      </c>
      <c r="K8" s="7">
        <f>+K7+K6</f>
        <v>6141591.5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550572.19</v>
      </c>
      <c r="C13" s="10">
        <v>366001.72000000003</v>
      </c>
      <c r="D13" s="10">
        <v>1200040.8599999999</v>
      </c>
      <c r="E13" s="10">
        <v>1002634.02</v>
      </c>
      <c r="F13" s="10">
        <v>858045.9</v>
      </c>
      <c r="G13" s="10">
        <v>618322.5799999998</v>
      </c>
      <c r="H13" s="10">
        <v>281314.23</v>
      </c>
      <c r="I13" s="10">
        <v>454399.71</v>
      </c>
      <c r="J13" s="10">
        <v>560697.2899999999</v>
      </c>
      <c r="K13" s="10">
        <v>702840.3899999999</v>
      </c>
      <c r="L13" s="10">
        <f>SUM(B13:K13)</f>
        <v>6594868.89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-117112.14000000001</v>
      </c>
      <c r="C14" s="8">
        <v>-37377.84999999998</v>
      </c>
      <c r="D14" s="8">
        <v>-102376.8899999999</v>
      </c>
      <c r="E14" s="8">
        <v>-1002634.02</v>
      </c>
      <c r="F14" s="8">
        <v>-858045.9</v>
      </c>
      <c r="G14" s="8">
        <v>-67365.54000000004</v>
      </c>
      <c r="H14" s="8">
        <v>-34768.20000000001</v>
      </c>
      <c r="I14" s="8">
        <v>-444843.18</v>
      </c>
      <c r="J14" s="8">
        <v>-41857.20000000001</v>
      </c>
      <c r="K14" s="8">
        <v>-76165.14000000001</v>
      </c>
      <c r="L14" s="8">
        <f>SUM(B14:K14)</f>
        <v>-2782546.0600000005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433460.04999999993</v>
      </c>
      <c r="C15" s="7">
        <f aca="true" t="shared" si="1" ref="C15:K15">C13+C14</f>
        <v>328623.87000000005</v>
      </c>
      <c r="D15" s="7">
        <f t="shared" si="1"/>
        <v>1097663.97</v>
      </c>
      <c r="E15" s="7">
        <f t="shared" si="1"/>
        <v>0</v>
      </c>
      <c r="F15" s="7">
        <f t="shared" si="1"/>
        <v>0</v>
      </c>
      <c r="G15" s="7">
        <f t="shared" si="1"/>
        <v>550957.0399999998</v>
      </c>
      <c r="H15" s="7">
        <f t="shared" si="1"/>
        <v>246546.02999999997</v>
      </c>
      <c r="I15" s="7">
        <f t="shared" si="1"/>
        <v>9556.530000000028</v>
      </c>
      <c r="J15" s="7">
        <f t="shared" si="1"/>
        <v>518840.0899999999</v>
      </c>
      <c r="K15" s="7">
        <f t="shared" si="1"/>
        <v>626675.2499999999</v>
      </c>
      <c r="L15" s="7">
        <f>+L13+L14</f>
        <v>3812322.829999999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957476.9299999999</v>
      </c>
      <c r="C20" s="10">
        <v>746261.0200000001</v>
      </c>
      <c r="D20" s="10">
        <v>573469.47</v>
      </c>
      <c r="E20" s="10">
        <v>200472.88</v>
      </c>
      <c r="F20" s="10">
        <v>632501.06</v>
      </c>
      <c r="G20" s="10">
        <v>883712.5800000001</v>
      </c>
      <c r="H20" s="10">
        <v>149046.46</v>
      </c>
      <c r="I20" s="10">
        <v>512116.8</v>
      </c>
      <c r="J20" s="10">
        <v>634419.74</v>
      </c>
      <c r="K20" s="10">
        <v>846886.9799999999</v>
      </c>
      <c r="L20" s="10">
        <v>784604.16</v>
      </c>
      <c r="M20" s="10">
        <v>423574.88999999996</v>
      </c>
      <c r="N20" s="10">
        <v>227547.86</v>
      </c>
      <c r="O20" s="10">
        <f>SUM(B20:N20)</f>
        <v>7572090.83</v>
      </c>
    </row>
    <row r="21" spans="1:15" ht="27" customHeight="1">
      <c r="A21" s="2" t="s">
        <v>4</v>
      </c>
      <c r="B21" s="8">
        <v>-147848.44</v>
      </c>
      <c r="C21" s="8">
        <v>-112199.41</v>
      </c>
      <c r="D21" s="8">
        <v>-560545.02</v>
      </c>
      <c r="E21" s="8">
        <v>-29472.62</v>
      </c>
      <c r="F21" s="8">
        <v>-617340.26</v>
      </c>
      <c r="G21" s="8">
        <v>-190505.42</v>
      </c>
      <c r="H21" s="8">
        <v>3953.5399999999936</v>
      </c>
      <c r="I21" s="8">
        <v>-78014.9</v>
      </c>
      <c r="J21" s="8">
        <v>-116430.70999999999</v>
      </c>
      <c r="K21" s="8">
        <v>-113799.98999999999</v>
      </c>
      <c r="L21" s="8">
        <v>-106522.28</v>
      </c>
      <c r="M21" s="8">
        <v>-50547.91</v>
      </c>
      <c r="N21" s="8">
        <v>-37238.65</v>
      </c>
      <c r="O21" s="8">
        <f>SUM(B21:N21)</f>
        <v>-2156512.07</v>
      </c>
    </row>
    <row r="22" spans="1:15" ht="27" customHeight="1">
      <c r="A22" s="6" t="s">
        <v>5</v>
      </c>
      <c r="B22" s="7">
        <f>+B20+B21</f>
        <v>809628.49</v>
      </c>
      <c r="C22" s="7">
        <f>+C20+C21</f>
        <v>634061.6100000001</v>
      </c>
      <c r="D22" s="7">
        <f aca="true" t="shared" si="2" ref="D22:O22">+D20+D21</f>
        <v>12924.449999999953</v>
      </c>
      <c r="E22" s="7">
        <f t="shared" si="2"/>
        <v>171000.26</v>
      </c>
      <c r="F22" s="7">
        <f t="shared" si="2"/>
        <v>15160.800000000047</v>
      </c>
      <c r="G22" s="7">
        <f t="shared" si="2"/>
        <v>693207.16</v>
      </c>
      <c r="H22" s="7">
        <f t="shared" si="2"/>
        <v>153000</v>
      </c>
      <c r="I22" s="7">
        <f t="shared" si="2"/>
        <v>434101.9</v>
      </c>
      <c r="J22" s="7">
        <f t="shared" si="2"/>
        <v>517989.03</v>
      </c>
      <c r="K22" s="7">
        <f t="shared" si="2"/>
        <v>733086.9899999999</v>
      </c>
      <c r="L22" s="7">
        <f t="shared" si="2"/>
        <v>678081.88</v>
      </c>
      <c r="M22" s="7">
        <f t="shared" si="2"/>
        <v>373026.98</v>
      </c>
      <c r="N22" s="7">
        <f t="shared" si="2"/>
        <v>190309.21</v>
      </c>
      <c r="O22" s="7">
        <f t="shared" si="2"/>
        <v>5415578.76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2020-01-24T22:29:50Z</dcterms:modified>
  <cp:category/>
  <cp:version/>
  <cp:contentType/>
  <cp:contentStatus/>
</cp:coreProperties>
</file>