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<sst xmlns="http://schemas.openxmlformats.org/spreadsheetml/2006/main" count="81" uniqueCount="63">
  <si>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</si>
  <si>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</si>
  <si>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</si>
  <si>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</si>
  <si>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</si>
  <si>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</si>
  <si>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</si>
  <si>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</si>
  <si>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</si>
  <si>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</si>
  <si>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</si>
  <si>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</si>
  <si>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</si>
  <si>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</si>
  <si>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</si>
  <si>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</si>
  <si>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</si>
  <si>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</si>
  <si>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</si>
  <si>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</si>
  <si>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</si>
  <si>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</si>
  <si>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</si>
  <si>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</si>
  <si>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</si>
  <si>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</si>
  <si>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</si>
  <si>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</si>
  <si>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</si>
  <si>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</si>
  <si>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</si>
  <si>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</si>
  <si>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</si>
  <si>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</si>
  <si>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</si>
  <si>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</si>
  <si>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</si>
  <si>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</si>
  <si>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</si>
  <si>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</si>
  <si>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</si>
  <si>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</si>
  <si>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</si>
  <si>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</si>
  <si>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</si>
  <si>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</si>
  <si>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</si>
  <si>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</si>
  <si>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</si>
  <si>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</si>
  <si>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</si>
  <si>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</si>
  <si>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</si>
  <si>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</si>
  <si>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</si>
  <si>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</si>
  <si>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</si>
  <si>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</si>
  <si>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</si>
  <si>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</si>
  <si>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</si>
  <si>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</si>
  <si>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16/01/20 - VENCIMENTO 23/01/20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</si>
</sst>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1292184.23</v>
      </c>
      <c r="C6" s="10">
        <v>1122026.84</v>
      </c>
      <c r="D6" s="10">
        <v>1456051.53</v>
      </c>
      <c r="E6" s="10">
        <v>894290.4299999999</v>
      </c>
      <c r="F6" s="10">
        <v>884277.7300000001</v>
      </c>
      <c r="G6" s="10">
        <v>932101.5299999999</v>
      </c>
      <c r="H6" s="10">
        <v>853414.1799999999</v>
      </c>
      <c r="I6" s="10">
        <v>1369249.43</v>
      </c>
      <c r="J6" s="10">
        <v>472593.6099999999</v>
      </c>
      <c r="K6" s="10">
        <f>SUM(B6:J6)</f>
        <v>9276189.51</v>
      </c>
      <c r="Q6"/>
      <c r="R6"/>
    </row>
    <row r="7" spans="1:18" ht="27" customHeight="1">
      <c r="A7" s="2" t="s">
        <v>4</v>
      </c>
      <c r="B7" s="8">
        <v>-156505.90999999997</v>
      </c>
      <c r="C7" s="8">
        <v>-98420.12000000001</v>
      </c>
      <c r="D7" s="8">
        <v>-132714.40000000008</v>
      </c>
      <c r="E7" s="8">
        <v>-162824.21000000002</v>
      </c>
      <c r="F7" s="8">
        <v>-70637.6</v>
      </c>
      <c r="G7" s="8">
        <v>-124501.32999999999</v>
      </c>
      <c r="H7" s="8">
        <v>-56996.21000000001</v>
      </c>
      <c r="I7" s="8">
        <v>-145882.4</v>
      </c>
      <c r="J7" s="8">
        <v>-38751.25</v>
      </c>
      <c r="K7" s="8">
        <f>SUM(B7:J7)</f>
        <v>-987233.43</v>
      </c>
      <c r="Q7"/>
      <c r="R7"/>
    </row>
    <row r="8" spans="1:11" ht="27" customHeight="1">
      <c r="A8" s="6" t="s">
        <v>5</v>
      </c>
      <c r="B8" s="7">
        <v>342510.06999999995</v>
      </c>
      <c r="C8" s="7">
        <v>290869.25</v>
      </c>
      <c r="D8" s="7">
        <v>422648.24000000005</v>
      </c>
      <c r="E8" s="7">
        <v>232413.56999999998</v>
      </c>
      <c r="F8" s="7">
        <v>287655.73</v>
      </c>
      <c r="G8" s="7">
        <v>312714.26999999996</v>
      </c>
      <c r="H8" s="7">
        <v>300080.22</v>
      </c>
      <c r="I8" s="7">
        <v>428074.14</v>
      </c>
      <c r="J8" s="7">
        <v>93773.03</v>
      </c>
      <c r="K8" s="7">
        <f>+K7+K6</f>
        <v>8288956.08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529353.6</v>
      </c>
      <c r="C13" s="10">
        <v>373513.91</v>
      </c>
      <c r="D13" s="10">
        <v>1184204.04</v>
      </c>
      <c r="E13" s="10">
        <v>983677.8500000001</v>
      </c>
      <c r="F13" s="10">
        <v>844707.36</v>
      </c>
      <c r="G13" s="10">
        <v>637069.99</v>
      </c>
      <c r="H13" s="10">
        <v>290987.46</v>
      </c>
      <c r="I13" s="10">
        <v>454016.83999999997</v>
      </c>
      <c r="J13" s="10">
        <v>567002.69</v>
      </c>
      <c r="K13" s="10">
        <v>710335.82</v>
      </c>
      <c r="L13" s="10">
        <f>SUM(B13:K13)</f>
        <v>6574869.5600000005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-107725.12</v>
      </c>
      <c r="C14" s="8">
        <v>-33589.6</v>
      </c>
      <c r="D14" s="8">
        <v>-95462.4</v>
      </c>
      <c r="E14" s="8">
        <v>-77761.54999999997</v>
      </c>
      <c r="F14" s="8">
        <v>-61938.8</v>
      </c>
      <c r="G14" s="8">
        <v>-51312.8</v>
      </c>
      <c r="H14" s="8">
        <v>-29506.25</v>
      </c>
      <c r="I14" s="8">
        <v>-44396.54</v>
      </c>
      <c r="J14" s="8">
        <v>-42693.2</v>
      </c>
      <c r="K14" s="8">
        <v>-67245.2</v>
      </c>
      <c r="L14" s="8">
        <f>SUM(B14:K14)</f>
        <v>-611631.4599999998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421628.48</v>
      </c>
      <c r="C15" s="7">
        <f aca="true" t="shared" si="0" ref="C15:K15">C13+C14</f>
        <v>339924.31</v>
      </c>
      <c r="D15" s="7">
        <f t="shared" si="0"/>
        <v>1088741.6400000001</v>
      </c>
      <c r="E15" s="7">
        <f t="shared" si="0"/>
        <v>905916.3000000002</v>
      </c>
      <c r="F15" s="7">
        <f t="shared" si="0"/>
        <v>782768.5599999999</v>
      </c>
      <c r="G15" s="7">
        <f t="shared" si="0"/>
        <v>585757.19</v>
      </c>
      <c r="H15" s="7">
        <f t="shared" si="0"/>
        <v>261481.21000000002</v>
      </c>
      <c r="I15" s="7">
        <f t="shared" si="0"/>
        <v>409620.3</v>
      </c>
      <c r="J15" s="7">
        <f t="shared" si="0"/>
        <v>524309.49</v>
      </c>
      <c r="K15" s="7">
        <f t="shared" si="0"/>
        <v>643090.62</v>
      </c>
      <c r="L15" s="7">
        <f>+L13+L14</f>
        <v>5963238.100000001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943061.6799999999</v>
      </c>
      <c r="C20" s="10">
        <v>715846.1500000001</v>
      </c>
      <c r="D20" s="10">
        <v>569066.49</v>
      </c>
      <c r="E20" s="10">
        <v>194593.57</v>
      </c>
      <c r="F20" s="10">
        <v>612086.27</v>
      </c>
      <c r="G20" s="10">
        <v>847463.8500000001</v>
      </c>
      <c r="H20" s="10">
        <v>142017.75</v>
      </c>
      <c r="I20" s="10">
        <v>610984.57</v>
      </c>
      <c r="J20" s="10">
        <v>637101.36</v>
      </c>
      <c r="K20" s="10">
        <v>851677.8899999999</v>
      </c>
      <c r="L20" s="10">
        <v>775729.4400000001</v>
      </c>
      <c r="M20" s="10">
        <v>419403.33</v>
      </c>
      <c r="N20" s="10">
        <v>216701.18</v>
      </c>
      <c r="O20" s="10">
        <f>SUM(B20:N20)</f>
        <v>7535733.53</v>
      </c>
    </row>
    <row r="21" spans="1:15" ht="27" customHeight="1">
      <c r="A21" s="2" t="s">
        <v>4</v>
      </c>
      <c r="B21" s="8">
        <v>-74641.6</v>
      </c>
      <c r="C21" s="8">
        <v>-70444</v>
      </c>
      <c r="D21" s="8">
        <v>-66540.66</v>
      </c>
      <c r="E21" s="8">
        <v>-10938.4</v>
      </c>
      <c r="F21" s="8">
        <v>-44497.2</v>
      </c>
      <c r="G21" s="8">
        <v>-196039.55</v>
      </c>
      <c r="H21" s="8">
        <v>-18237.290000000015</v>
      </c>
      <c r="I21" s="8">
        <v>-66572</v>
      </c>
      <c r="J21" s="8">
        <v>-60852</v>
      </c>
      <c r="K21" s="8">
        <v>-53235.6</v>
      </c>
      <c r="L21" s="8">
        <v>-48364.8</v>
      </c>
      <c r="M21" s="8">
        <v>-27552.8</v>
      </c>
      <c r="N21" s="8">
        <v>-22862.4</v>
      </c>
      <c r="O21" s="8">
        <f>SUM(B21:N21)</f>
        <v>-760778.3</v>
      </c>
    </row>
    <row r="22" spans="1:15" ht="27" customHeight="1">
      <c r="A22" s="6" t="s">
        <v>5</v>
      </c>
      <c r="B22" s="7">
        <f>+B20+B21</f>
        <v>868420.08</v>
      </c>
      <c r="C22" s="7">
        <f>+C20+C21</f>
        <v>645402.1500000001</v>
      </c>
      <c r="D22" s="7">
        <f aca="true" t="shared" si="1" ref="D22:O22">+D20+D21</f>
        <v>502525.82999999996</v>
      </c>
      <c r="E22" s="7">
        <f t="shared" si="1"/>
        <v>183655.17</v>
      </c>
      <c r="F22" s="7">
        <f t="shared" si="1"/>
        <v>567589.0700000001</v>
      </c>
      <c r="G22" s="7">
        <f t="shared" si="1"/>
        <v>651424.3</v>
      </c>
      <c r="H22" s="7">
        <f t="shared" si="1"/>
        <v>123780.45999999999</v>
      </c>
      <c r="I22" s="7">
        <f t="shared" si="1"/>
        <v>544412.57</v>
      </c>
      <c r="J22" s="7">
        <f t="shared" si="1"/>
        <v>576249.36</v>
      </c>
      <c r="K22" s="7">
        <f t="shared" si="1"/>
        <v>798442.2899999999</v>
      </c>
      <c r="L22" s="7">
        <f t="shared" si="1"/>
        <v>727364.64</v>
      </c>
      <c r="M22" s="7">
        <f t="shared" si="1"/>
        <v>391850.53</v>
      </c>
      <c r="N22" s="7">
        <f t="shared" si="1"/>
        <v>193838.78</v>
      </c>
      <c r="O22" s="7">
        <f t="shared" si="1"/>
        <v>6774955.23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2020-01-22T18:59:23Z</dcterms:modified>
  <cp:category/>
  <cp:version/>
  <cp:contentType/>
  <cp:contentStatus/>
</cp:coreProperties>
</file>