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<sst xmlns="http://schemas.openxmlformats.org/spreadsheetml/2006/main" count="81" uniqueCount="63">
  <si>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</si>
  <si>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</si>
  <si>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</si>
  <si>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</si>
  <si>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</si>
  <si>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</si>
  <si>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</si>
  <si>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</si>
  <si>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</si>
  <si>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</si>
  <si>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</si>
  <si>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</si>
  <si>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</si>
  <si>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</si>
  <si>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</si>
  <si>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</si>
  <si>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</si>
  <si>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</si>
  <si>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</si>
  <si>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</si>
  <si>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</si>
  <si>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</si>
  <si>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</si>
  <si>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</si>
  <si>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</si>
  <si>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</si>
  <si>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</si>
  <si>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</si>
  <si>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</si>
  <si>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</si>
  <si>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</si>
  <si>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</si>
  <si>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</si>
  <si>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</si>
  <si>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</si>
  <si>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</si>
  <si>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</si>
  <si>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</si>
  <si>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</si>
  <si>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</si>
  <si>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</si>
  <si>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</si>
  <si>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</si>
  <si>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</si>
  <si>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</si>
  <si>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</si>
  <si>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</si>
  <si>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</si>
  <si>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</si>
  <si>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</si>
  <si>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</si>
  <si>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</si>
  <si>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</si>
  <si>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</si>
  <si>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</si>
  <si>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</si>
  <si>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</si>
  <si>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</si>
  <si>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</si>
  <si>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</si>
  <si>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</si>
  <si>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</si>
  <si>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15/01/20 - VENCIMENTO 22/01/20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</si>
</sst>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1357116.46</v>
      </c>
      <c r="C6" s="10">
        <v>1241272.87</v>
      </c>
      <c r="D6" s="10">
        <v>1539330.4899999998</v>
      </c>
      <c r="E6" s="10">
        <v>938992.3599999999</v>
      </c>
      <c r="F6" s="10">
        <v>917472.62</v>
      </c>
      <c r="G6" s="10">
        <v>964023.38</v>
      </c>
      <c r="H6" s="10">
        <v>877652.7799999999</v>
      </c>
      <c r="I6" s="10">
        <v>1417897.39</v>
      </c>
      <c r="J6" s="10">
        <v>486784.48999999993</v>
      </c>
      <c r="K6" s="10">
        <f>SUM(B6:J6)</f>
        <v>9740542.84</v>
      </c>
      <c r="Q6"/>
      <c r="R6"/>
    </row>
    <row r="7" spans="1:18" ht="27" customHeight="1">
      <c r="A7" s="2" t="s">
        <v>4</v>
      </c>
      <c r="B7" s="8">
        <v>-164946.6</v>
      </c>
      <c r="C7" s="8">
        <v>-109902.71</v>
      </c>
      <c r="D7" s="8">
        <v>-144455.31000000006</v>
      </c>
      <c r="E7" s="8">
        <v>-170772.55</v>
      </c>
      <c r="F7" s="8">
        <v>-73581.2</v>
      </c>
      <c r="G7" s="8">
        <v>-126107.10999999999</v>
      </c>
      <c r="H7" s="8">
        <v>-61152.799999999996</v>
      </c>
      <c r="I7" s="8">
        <v>-153498.83</v>
      </c>
      <c r="J7" s="8">
        <v>-40686.68</v>
      </c>
      <c r="K7" s="8">
        <f>SUM(B7:J7)</f>
        <v>-1045103.79</v>
      </c>
      <c r="Q7"/>
      <c r="R7"/>
    </row>
    <row r="8" spans="1:11" ht="27" customHeight="1">
      <c r="A8" s="6" t="s">
        <v>5</v>
      </c>
      <c r="B8" s="7">
        <v>342510.06999999995</v>
      </c>
      <c r="C8" s="7">
        <v>290869.25</v>
      </c>
      <c r="D8" s="7">
        <v>422648.24000000005</v>
      </c>
      <c r="E8" s="7">
        <v>232413.56999999998</v>
      </c>
      <c r="F8" s="7">
        <v>287655.73</v>
      </c>
      <c r="G8" s="7">
        <v>312714.26999999996</v>
      </c>
      <c r="H8" s="7">
        <v>300080.22</v>
      </c>
      <c r="I8" s="7">
        <v>428074.14</v>
      </c>
      <c r="J8" s="7">
        <v>93773.03</v>
      </c>
      <c r="K8" s="7">
        <f>+K7+K6</f>
        <v>8695439.05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580233.27</v>
      </c>
      <c r="C13" s="10">
        <v>380244.65</v>
      </c>
      <c r="D13" s="10">
        <v>1247492.24</v>
      </c>
      <c r="E13" s="10">
        <v>1039043.0700000001</v>
      </c>
      <c r="F13" s="10">
        <v>893726.74</v>
      </c>
      <c r="G13" s="10">
        <v>656938.07</v>
      </c>
      <c r="H13" s="10">
        <v>302820.44</v>
      </c>
      <c r="I13" s="10">
        <v>466855.43</v>
      </c>
      <c r="J13" s="10">
        <v>589884.0599999999</v>
      </c>
      <c r="K13" s="10">
        <v>720710.3199999998</v>
      </c>
      <c r="L13" s="10">
        <f>SUM(B13:K13)</f>
        <v>6877948.290000001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-111135.12</v>
      </c>
      <c r="C14" s="8">
        <v>-34826</v>
      </c>
      <c r="D14" s="8">
        <v>-100848</v>
      </c>
      <c r="E14" s="8">
        <v>-81153.94999999998</v>
      </c>
      <c r="F14" s="8">
        <v>-65876.8</v>
      </c>
      <c r="G14" s="8">
        <v>-52602</v>
      </c>
      <c r="H14" s="8">
        <v>-31583.05</v>
      </c>
      <c r="I14" s="8">
        <v>-46613.96</v>
      </c>
      <c r="J14" s="8">
        <v>-44844.8</v>
      </c>
      <c r="K14" s="8">
        <v>-68063.6</v>
      </c>
      <c r="L14" s="8">
        <f>SUM(B14:K14)</f>
        <v>-637547.2799999999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469098.15</v>
      </c>
      <c r="C15" s="7">
        <f aca="true" t="shared" si="0" ref="C15:K15">C13+C14</f>
        <v>345418.65</v>
      </c>
      <c r="D15" s="7">
        <f t="shared" si="0"/>
        <v>1146644.24</v>
      </c>
      <c r="E15" s="7">
        <f t="shared" si="0"/>
        <v>957889.1200000001</v>
      </c>
      <c r="F15" s="7">
        <f t="shared" si="0"/>
        <v>827849.94</v>
      </c>
      <c r="G15" s="7">
        <f t="shared" si="0"/>
        <v>604336.07</v>
      </c>
      <c r="H15" s="7">
        <f t="shared" si="0"/>
        <v>271237.39</v>
      </c>
      <c r="I15" s="7">
        <f t="shared" si="0"/>
        <v>420241.47</v>
      </c>
      <c r="J15" s="7">
        <f t="shared" si="0"/>
        <v>545039.2599999999</v>
      </c>
      <c r="K15" s="7">
        <f t="shared" si="0"/>
        <v>652646.7199999999</v>
      </c>
      <c r="L15" s="7">
        <f>+L13+L14</f>
        <v>6240401.010000001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976019.95</v>
      </c>
      <c r="C20" s="10">
        <v>768053.62</v>
      </c>
      <c r="D20" s="10">
        <v>584565.1499999999</v>
      </c>
      <c r="E20" s="10">
        <v>204031.24999999997</v>
      </c>
      <c r="F20" s="10">
        <v>638742.9800000001</v>
      </c>
      <c r="G20" s="10">
        <v>891025.51</v>
      </c>
      <c r="H20" s="10">
        <v>147204.01</v>
      </c>
      <c r="I20" s="10">
        <v>665245.29</v>
      </c>
      <c r="J20" s="10">
        <v>656988.26</v>
      </c>
      <c r="K20" s="10">
        <v>868690.24</v>
      </c>
      <c r="L20" s="10">
        <v>804285.55</v>
      </c>
      <c r="M20" s="10">
        <v>429188.41</v>
      </c>
      <c r="N20" s="10">
        <v>222247.35999999996</v>
      </c>
      <c r="O20" s="10">
        <f>SUM(B20:N20)</f>
        <v>7856287.58</v>
      </c>
    </row>
    <row r="21" spans="1:15" ht="27" customHeight="1">
      <c r="A21" s="2" t="s">
        <v>4</v>
      </c>
      <c r="B21" s="8">
        <v>-77704</v>
      </c>
      <c r="C21" s="8">
        <v>-76230</v>
      </c>
      <c r="D21" s="8">
        <v>616907.5800000001</v>
      </c>
      <c r="E21" s="8">
        <v>-11316.8</v>
      </c>
      <c r="F21" s="8">
        <v>484816.4</v>
      </c>
      <c r="G21" s="8">
        <v>-200760.75</v>
      </c>
      <c r="H21" s="8">
        <v>125935.79999999999</v>
      </c>
      <c r="I21" s="8">
        <v>-72459.2</v>
      </c>
      <c r="J21" s="8">
        <v>-63034.4</v>
      </c>
      <c r="K21" s="8">
        <v>-54177.2</v>
      </c>
      <c r="L21" s="8">
        <v>-51339.2</v>
      </c>
      <c r="M21" s="8">
        <v>-28903.6</v>
      </c>
      <c r="N21" s="8">
        <v>-23755.6</v>
      </c>
      <c r="O21" s="8">
        <f>SUM(B21:N21)</f>
        <v>567979.0300000004</v>
      </c>
    </row>
    <row r="22" spans="1:15" ht="27" customHeight="1">
      <c r="A22" s="6" t="s">
        <v>5</v>
      </c>
      <c r="B22" s="7">
        <f>+B20+B21</f>
        <v>898315.95</v>
      </c>
      <c r="C22" s="7">
        <f>+C20+C21</f>
        <v>691823.62</v>
      </c>
      <c r="D22" s="7">
        <f aca="true" t="shared" si="1" ref="D22:O22">+D20+D21</f>
        <v>1201472.73</v>
      </c>
      <c r="E22" s="7">
        <f t="shared" si="1"/>
        <v>192714.44999999998</v>
      </c>
      <c r="F22" s="7">
        <f t="shared" si="1"/>
        <v>1123559.3800000001</v>
      </c>
      <c r="G22" s="7">
        <f t="shared" si="1"/>
        <v>690264.76</v>
      </c>
      <c r="H22" s="7">
        <f t="shared" si="1"/>
        <v>273139.81</v>
      </c>
      <c r="I22" s="7">
        <f t="shared" si="1"/>
        <v>592786.0900000001</v>
      </c>
      <c r="J22" s="7">
        <f t="shared" si="1"/>
        <v>593953.86</v>
      </c>
      <c r="K22" s="7">
        <f t="shared" si="1"/>
        <v>814513.04</v>
      </c>
      <c r="L22" s="7">
        <f t="shared" si="1"/>
        <v>752946.3500000001</v>
      </c>
      <c r="M22" s="7">
        <f t="shared" si="1"/>
        <v>400284.81</v>
      </c>
      <c r="N22" s="7">
        <f t="shared" si="1"/>
        <v>198491.75999999995</v>
      </c>
      <c r="O22" s="7">
        <f t="shared" si="1"/>
        <v>8424266.610000001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2020-01-21T19:42:57Z</dcterms:modified>
  <cp:category/>
  <cp:version/>
  <cp:contentType/>
  <cp:contentStatus/>
</cp:coreProperties>
</file>