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<sst xmlns="http://schemas.openxmlformats.org/spreadsheetml/2006/main" count="81" uniqueCount="63">
  <si>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</si>
  <si>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</si>
  <si>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</si>
  <si>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</si>
  <si>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</si>
  <si>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</si>
  <si>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</si>
  <si>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</si>
  <si>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</si>
  <si>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</si>
  <si>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</si>
  <si>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</si>
  <si>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</si>
  <si>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</si>
  <si>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</si>
  <si>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</si>
  <si>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</si>
  <si>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</si>
  <si>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</si>
  <si>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</si>
  <si>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</si>
  <si>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</si>
  <si>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</si>
  <si>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</si>
  <si>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</si>
  <si>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</si>
  <si>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</si>
  <si>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</si>
  <si>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</si>
  <si>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</si>
  <si>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</si>
  <si>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</si>
  <si>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</si>
  <si>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</si>
  <si>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</si>
  <si>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</si>
  <si>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</si>
  <si>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</si>
  <si>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</si>
  <si>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</si>
  <si>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</si>
  <si>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</si>
  <si>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</si>
  <si>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</si>
  <si>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</si>
  <si>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</si>
  <si>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</si>
  <si>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</si>
  <si>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</si>
  <si>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</si>
  <si>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</si>
  <si>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</si>
  <si>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</si>
  <si>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</si>
  <si>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</si>
  <si>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</si>
  <si>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</si>
  <si>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</si>
  <si>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</si>
  <si>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</si>
  <si>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</si>
  <si>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</si>
  <si>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14/01/20 - VENCIMENTO 21/01/20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</si>
</sst>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1335949.2000000002</v>
      </c>
      <c r="C6" s="10">
        <v>1211236.34</v>
      </c>
      <c r="D6" s="10">
        <v>1520176.0399999998</v>
      </c>
      <c r="E6" s="10">
        <v>920646.69</v>
      </c>
      <c r="F6" s="10">
        <v>891787.5700000001</v>
      </c>
      <c r="G6" s="10">
        <v>946418.5700000001</v>
      </c>
      <c r="H6" s="10">
        <v>863839.9299999999</v>
      </c>
      <c r="I6" s="10">
        <v>1388950.23</v>
      </c>
      <c r="J6" s="10">
        <v>478141.06</v>
      </c>
      <c r="K6" s="10">
        <f>SUM(B6:J6)</f>
        <v>9557145.63</v>
      </c>
      <c r="Q6"/>
      <c r="R6"/>
    </row>
    <row r="7" spans="1:18" ht="27" customHeight="1">
      <c r="A7" s="2" t="s">
        <v>4</v>
      </c>
      <c r="B7" s="8">
        <v>-239860.14</v>
      </c>
      <c r="C7" s="8">
        <v>-108015.14</v>
      </c>
      <c r="D7" s="8">
        <v>1204437.17</v>
      </c>
      <c r="E7" s="8">
        <v>-249284.85</v>
      </c>
      <c r="F7" s="8">
        <v>-72437.2</v>
      </c>
      <c r="G7" s="8">
        <v>-258753.57</v>
      </c>
      <c r="H7" s="8">
        <v>761660.95</v>
      </c>
      <c r="I7" s="8">
        <v>-187915.13</v>
      </c>
      <c r="J7" s="8">
        <v>-51057.909999999996</v>
      </c>
      <c r="K7" s="8">
        <f>SUM(B7:J7)</f>
        <v>798774.1799999999</v>
      </c>
      <c r="Q7"/>
      <c r="R7"/>
    </row>
    <row r="8" spans="1:11" ht="27" customHeight="1">
      <c r="A8" s="6" t="s">
        <v>5</v>
      </c>
      <c r="B8" s="7">
        <v>342510.06999999995</v>
      </c>
      <c r="C8" s="7">
        <v>290869.25</v>
      </c>
      <c r="D8" s="7">
        <v>422648.24000000005</v>
      </c>
      <c r="E8" s="7">
        <v>232413.56999999998</v>
      </c>
      <c r="F8" s="7">
        <v>287655.73</v>
      </c>
      <c r="G8" s="7">
        <v>312714.26999999996</v>
      </c>
      <c r="H8" s="7">
        <v>300080.22</v>
      </c>
      <c r="I8" s="7">
        <v>428074.14</v>
      </c>
      <c r="J8" s="7">
        <v>93773.03</v>
      </c>
      <c r="K8" s="7">
        <f>+K7+K6</f>
        <v>10355919.81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572039.08</v>
      </c>
      <c r="C13" s="10">
        <v>373491.39</v>
      </c>
      <c r="D13" s="10">
        <v>1226397.4099999997</v>
      </c>
      <c r="E13" s="10">
        <v>1019763.9800000001</v>
      </c>
      <c r="F13" s="10">
        <v>888210.3699999999</v>
      </c>
      <c r="G13" s="10">
        <v>644363.83</v>
      </c>
      <c r="H13" s="10">
        <v>285443.61000000004</v>
      </c>
      <c r="I13" s="10">
        <v>453816.3</v>
      </c>
      <c r="J13" s="10">
        <v>588470</v>
      </c>
      <c r="K13" s="10">
        <v>706957.07</v>
      </c>
      <c r="L13" s="10">
        <f>SUM(B13:K13)</f>
        <v>6758953.04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-111434.32</v>
      </c>
      <c r="C14" s="8">
        <v>-34293.6</v>
      </c>
      <c r="D14" s="8">
        <v>-99739.2</v>
      </c>
      <c r="E14" s="8">
        <v>853102.45</v>
      </c>
      <c r="F14" s="8">
        <v>734035.2</v>
      </c>
      <c r="G14" s="8">
        <v>-52236.8</v>
      </c>
      <c r="H14" s="8">
        <v>-29717.45</v>
      </c>
      <c r="I14" s="8">
        <v>337044.79</v>
      </c>
      <c r="J14" s="8">
        <v>-44572</v>
      </c>
      <c r="K14" s="8">
        <v>-66536.8</v>
      </c>
      <c r="L14" s="8">
        <f>SUM(B14:K14)</f>
        <v>1485652.2699999998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460604.75999999995</v>
      </c>
      <c r="C15" s="7">
        <f aca="true" t="shared" si="0" ref="C15:K15">C13+C14</f>
        <v>339197.79000000004</v>
      </c>
      <c r="D15" s="7">
        <f t="shared" si="0"/>
        <v>1126658.2099999997</v>
      </c>
      <c r="E15" s="7">
        <f t="shared" si="0"/>
        <v>1872866.4300000002</v>
      </c>
      <c r="F15" s="7">
        <f t="shared" si="0"/>
        <v>1622245.5699999998</v>
      </c>
      <c r="G15" s="7">
        <f t="shared" si="0"/>
        <v>592127.0299999999</v>
      </c>
      <c r="H15" s="7">
        <f t="shared" si="0"/>
        <v>255726.16000000003</v>
      </c>
      <c r="I15" s="7">
        <f t="shared" si="0"/>
        <v>790861.09</v>
      </c>
      <c r="J15" s="7">
        <f t="shared" si="0"/>
        <v>543898</v>
      </c>
      <c r="K15" s="7">
        <f t="shared" si="0"/>
        <v>640420.2699999999</v>
      </c>
      <c r="L15" s="7">
        <f>+L13+L14</f>
        <v>8244605.31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961024.1699999999</v>
      </c>
      <c r="C20" s="10">
        <v>763339.6300000001</v>
      </c>
      <c r="D20" s="10">
        <v>574616.2899999999</v>
      </c>
      <c r="E20" s="10">
        <v>202784.21999999997</v>
      </c>
      <c r="F20" s="10">
        <v>626187.06</v>
      </c>
      <c r="G20" s="10">
        <v>860324.87</v>
      </c>
      <c r="H20" s="10">
        <v>152911.03</v>
      </c>
      <c r="I20" s="10">
        <v>689685.4800000001</v>
      </c>
      <c r="J20" s="10">
        <v>644876.38</v>
      </c>
      <c r="K20" s="10">
        <v>858837.36</v>
      </c>
      <c r="L20" s="10">
        <v>790919.33</v>
      </c>
      <c r="M20" s="10">
        <v>425139.62</v>
      </c>
      <c r="N20" s="10">
        <v>224230.09</v>
      </c>
      <c r="O20" s="10">
        <f>SUM(B20:N20)</f>
        <v>7774875.53</v>
      </c>
    </row>
    <row r="21" spans="1:15" ht="27" customHeight="1">
      <c r="A21" s="2" t="s">
        <v>4</v>
      </c>
      <c r="B21" s="8">
        <v>-77211.2</v>
      </c>
      <c r="C21" s="8">
        <v>-77651.2</v>
      </c>
      <c r="D21" s="8">
        <v>-69377.96</v>
      </c>
      <c r="E21" s="8">
        <v>-11440</v>
      </c>
      <c r="F21" s="8">
        <v>-44770</v>
      </c>
      <c r="G21" s="8">
        <v>-197315.55</v>
      </c>
      <c r="H21" s="8">
        <v>-19028.349999999988</v>
      </c>
      <c r="I21" s="8">
        <v>-76054</v>
      </c>
      <c r="J21" s="8">
        <v>-63549.2</v>
      </c>
      <c r="K21" s="8">
        <v>-55074.8</v>
      </c>
      <c r="L21" s="8">
        <v>-52144.4</v>
      </c>
      <c r="M21" s="8">
        <v>-28956.4</v>
      </c>
      <c r="N21" s="8">
        <v>-24222</v>
      </c>
      <c r="O21" s="8">
        <f>SUM(B21:N21)</f>
        <v>-796795.06</v>
      </c>
    </row>
    <row r="22" spans="1:15" ht="27" customHeight="1">
      <c r="A22" s="6" t="s">
        <v>5</v>
      </c>
      <c r="B22" s="7">
        <f>+B20+B21</f>
        <v>883812.97</v>
      </c>
      <c r="C22" s="7">
        <f>+C20+C21</f>
        <v>685688.4300000002</v>
      </c>
      <c r="D22" s="7">
        <f aca="true" t="shared" si="1" ref="D22:O22">+D20+D21</f>
        <v>505238.3299999999</v>
      </c>
      <c r="E22" s="7">
        <f t="shared" si="1"/>
        <v>191344.21999999997</v>
      </c>
      <c r="F22" s="7">
        <f t="shared" si="1"/>
        <v>581417.06</v>
      </c>
      <c r="G22" s="7">
        <f t="shared" si="1"/>
        <v>663009.3200000001</v>
      </c>
      <c r="H22" s="7">
        <f t="shared" si="1"/>
        <v>133882.68000000002</v>
      </c>
      <c r="I22" s="7">
        <f t="shared" si="1"/>
        <v>613631.4800000001</v>
      </c>
      <c r="J22" s="7">
        <f t="shared" si="1"/>
        <v>581327.18</v>
      </c>
      <c r="K22" s="7">
        <f t="shared" si="1"/>
        <v>803762.5599999999</v>
      </c>
      <c r="L22" s="7">
        <f t="shared" si="1"/>
        <v>738774.9299999999</v>
      </c>
      <c r="M22" s="7">
        <f t="shared" si="1"/>
        <v>396183.22</v>
      </c>
      <c r="N22" s="7">
        <f t="shared" si="1"/>
        <v>200008.09</v>
      </c>
      <c r="O22" s="7">
        <f t="shared" si="1"/>
        <v>6978080.470000001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2020-01-21T19:42:11Z</dcterms:modified>
  <cp:category/>
  <cp:version/>
  <cp:contentType/>
  <cp:contentStatus/>
</cp:coreProperties>
</file>