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<sst xmlns="http://schemas.openxmlformats.org/spreadsheetml/2006/main" count="81" uniqueCount="63">
  <si>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</si>
  <si>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</si>
  <si>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</si>
  <si>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</si>
  <si>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</si>
  <si>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</si>
  <si>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</si>
  <si>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</si>
  <si>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</si>
  <si>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</si>
  <si>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</si>
  <si>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</si>
  <si>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</si>
  <si>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</si>
  <si>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</si>
  <si>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</si>
  <si>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</si>
  <si>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</si>
  <si>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</si>
  <si>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</si>
  <si>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</si>
  <si>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</si>
  <si>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</si>
  <si>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</si>
  <si>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</si>
  <si>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</si>
  <si>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</si>
  <si>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</si>
  <si>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</si>
  <si>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</si>
  <si>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</si>
  <si>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</si>
  <si>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</si>
  <si>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</si>
  <si>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</si>
  <si>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</si>
  <si>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</si>
  <si>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</si>
  <si>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</si>
  <si>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</si>
  <si>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</si>
  <si>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</si>
  <si>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</si>
  <si>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</si>
  <si>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</si>
  <si>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</si>
  <si>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</si>
  <si>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</si>
  <si>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</si>
  <si>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</si>
  <si>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</si>
  <si>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</si>
  <si>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</si>
  <si>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</si>
  <si>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</si>
  <si>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</si>
  <si>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</si>
  <si>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</si>
  <si>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</si>
  <si>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</si>
  <si>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</si>
  <si>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</si>
  <si>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13/01/20 - VENCIMENTO 20/01/20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</si>
</sst>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1286647.3100000003</v>
      </c>
      <c r="C6" s="10">
        <v>1166448.9000000001</v>
      </c>
      <c r="D6" s="10">
        <v>1487011.1999999997</v>
      </c>
      <c r="E6" s="10">
        <v>900160.4199999999</v>
      </c>
      <c r="F6" s="10">
        <v>866793.38</v>
      </c>
      <c r="G6" s="10">
        <v>926079.5199999999</v>
      </c>
      <c r="H6" s="10">
        <v>838192.95</v>
      </c>
      <c r="I6" s="10">
        <v>1340242.49</v>
      </c>
      <c r="J6" s="10">
        <v>463012.31999999995</v>
      </c>
      <c r="K6" s="10">
        <f>SUM(B6:J6)</f>
        <v>9274588.49</v>
      </c>
      <c r="Q6"/>
      <c r="R6"/>
    </row>
    <row r="7" spans="1:18" ht="27" customHeight="1">
      <c r="A7" s="2" t="s">
        <v>4</v>
      </c>
      <c r="B7" s="8">
        <v>-170171.07</v>
      </c>
      <c r="C7" s="8">
        <v>-110755.35</v>
      </c>
      <c r="D7" s="8">
        <v>-141362.49000000005</v>
      </c>
      <c r="E7" s="8">
        <v>-133649.68</v>
      </c>
      <c r="F7" s="8">
        <v>-76357.6</v>
      </c>
      <c r="G7" s="8">
        <v>-117649.35</v>
      </c>
      <c r="H7" s="8">
        <v>-60677.2</v>
      </c>
      <c r="I7" s="8">
        <v>-149226.62</v>
      </c>
      <c r="J7" s="8">
        <v>-39102.31</v>
      </c>
      <c r="K7" s="8">
        <f>SUM(B7:J7)</f>
        <v>-998951.6699999999</v>
      </c>
      <c r="Q7"/>
      <c r="R7"/>
    </row>
    <row r="8" spans="1:11" ht="27" customHeight="1">
      <c r="A8" s="6" t="s">
        <v>5</v>
      </c>
      <c r="B8" s="7">
        <v>342510.06999999995</v>
      </c>
      <c r="C8" s="7">
        <v>290869.25</v>
      </c>
      <c r="D8" s="7">
        <v>422648.24000000005</v>
      </c>
      <c r="E8" s="7">
        <v>232413.56999999998</v>
      </c>
      <c r="F8" s="7">
        <v>287655.73</v>
      </c>
      <c r="G8" s="7">
        <v>312714.26999999996</v>
      </c>
      <c r="H8" s="7">
        <v>300080.22</v>
      </c>
      <c r="I8" s="7">
        <v>428074.14</v>
      </c>
      <c r="J8" s="7">
        <v>93773.03</v>
      </c>
      <c r="K8" s="7">
        <f>+K7+K6</f>
        <v>8275636.82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554882.12</v>
      </c>
      <c r="C13" s="10">
        <v>362795.52</v>
      </c>
      <c r="D13" s="10">
        <v>1204427.47</v>
      </c>
      <c r="E13" s="10">
        <v>1016312.01</v>
      </c>
      <c r="F13" s="10">
        <v>860807.46</v>
      </c>
      <c r="G13" s="10">
        <v>622945.8099999999</v>
      </c>
      <c r="H13" s="10">
        <v>280097.47000000003</v>
      </c>
      <c r="I13" s="10">
        <v>442224.74000000005</v>
      </c>
      <c r="J13" s="10">
        <v>561544.8999999999</v>
      </c>
      <c r="K13" s="10">
        <v>689903.5</v>
      </c>
      <c r="L13" s="10">
        <f>SUM(B13:K13)</f>
        <v>6595941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-111680.72</v>
      </c>
      <c r="C14" s="8">
        <v>-35204.4</v>
      </c>
      <c r="D14" s="8">
        <v>-105683.6</v>
      </c>
      <c r="E14" s="8">
        <v>-88585.54999999997</v>
      </c>
      <c r="F14" s="8">
        <v>-70070</v>
      </c>
      <c r="G14" s="8">
        <v>-53974.8</v>
      </c>
      <c r="H14" s="8">
        <v>-30386.25</v>
      </c>
      <c r="I14" s="8">
        <v>-44569.34</v>
      </c>
      <c r="J14" s="8">
        <v>-43749.2</v>
      </c>
      <c r="K14" s="8">
        <v>-71799.2</v>
      </c>
      <c r="L14" s="8">
        <f>SUM(B14:K14)</f>
        <v>-655703.0599999998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443201.4</v>
      </c>
      <c r="C15" s="7">
        <f aca="true" t="shared" si="0" ref="C15:K15">C13+C14</f>
        <v>327591.12</v>
      </c>
      <c r="D15" s="7">
        <f t="shared" si="0"/>
        <v>1098743.8699999999</v>
      </c>
      <c r="E15" s="7">
        <f t="shared" si="0"/>
        <v>927726.4600000001</v>
      </c>
      <c r="F15" s="7">
        <f t="shared" si="0"/>
        <v>790737.46</v>
      </c>
      <c r="G15" s="7">
        <f t="shared" si="0"/>
        <v>568971.0099999999</v>
      </c>
      <c r="H15" s="7">
        <f t="shared" si="0"/>
        <v>249711.22000000003</v>
      </c>
      <c r="I15" s="7">
        <f t="shared" si="0"/>
        <v>397655.4</v>
      </c>
      <c r="J15" s="7">
        <f t="shared" si="0"/>
        <v>517795.6999999999</v>
      </c>
      <c r="K15" s="7">
        <f t="shared" si="0"/>
        <v>618104.3</v>
      </c>
      <c r="L15" s="7">
        <f>+L13+L14</f>
        <v>5940237.94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936849.4299999999</v>
      </c>
      <c r="C20" s="10">
        <v>742631.7300000001</v>
      </c>
      <c r="D20" s="10">
        <v>539598.27</v>
      </c>
      <c r="E20" s="10">
        <v>200392.74</v>
      </c>
      <c r="F20" s="10">
        <v>619255.59</v>
      </c>
      <c r="G20" s="10">
        <v>863166.33</v>
      </c>
      <c r="H20" s="10">
        <v>135817.38999999998</v>
      </c>
      <c r="I20" s="10">
        <v>681297.03</v>
      </c>
      <c r="J20" s="10">
        <v>618876.9199999999</v>
      </c>
      <c r="K20" s="10">
        <v>832611.0499999999</v>
      </c>
      <c r="L20" s="10">
        <v>750552.42</v>
      </c>
      <c r="M20" s="10">
        <v>413975.57</v>
      </c>
      <c r="N20" s="10">
        <v>223902.52999999997</v>
      </c>
      <c r="O20" s="10">
        <f>SUM(B20:N20)</f>
        <v>7558927</v>
      </c>
    </row>
    <row r="21" spans="1:15" ht="27" customHeight="1">
      <c r="A21" s="2" t="s">
        <v>4</v>
      </c>
      <c r="B21" s="8">
        <v>-85091.6</v>
      </c>
      <c r="C21" s="8">
        <v>-83296.4</v>
      </c>
      <c r="D21" s="8">
        <v>-70822.20999999996</v>
      </c>
      <c r="E21" s="8">
        <v>-12914</v>
      </c>
      <c r="F21" s="8">
        <v>-50771.6</v>
      </c>
      <c r="G21" s="8">
        <v>-205781.15000000002</v>
      </c>
      <c r="H21" s="8">
        <v>-18490.469999999994</v>
      </c>
      <c r="I21" s="8">
        <v>-81105.2</v>
      </c>
      <c r="J21" s="8">
        <v>-68151.6</v>
      </c>
      <c r="K21" s="8">
        <v>-60253.6</v>
      </c>
      <c r="L21" s="8">
        <v>-54520.4</v>
      </c>
      <c r="M21" s="8">
        <v>-30786.8</v>
      </c>
      <c r="N21" s="8">
        <v>-26580.4</v>
      </c>
      <c r="O21" s="8">
        <f>SUM(B21:N21)</f>
        <v>-848565.4299999999</v>
      </c>
    </row>
    <row r="22" spans="1:15" ht="27" customHeight="1">
      <c r="A22" s="6" t="s">
        <v>5</v>
      </c>
      <c r="B22" s="7">
        <f>+B20+B21</f>
        <v>851757.83</v>
      </c>
      <c r="C22" s="7">
        <f>+C20+C21</f>
        <v>659335.3300000001</v>
      </c>
      <c r="D22" s="7">
        <f aca="true" t="shared" si="1" ref="D22:O22">+D20+D21</f>
        <v>468776.06000000006</v>
      </c>
      <c r="E22" s="7">
        <f t="shared" si="1"/>
        <v>187478.74</v>
      </c>
      <c r="F22" s="7">
        <f t="shared" si="1"/>
        <v>568483.99</v>
      </c>
      <c r="G22" s="7">
        <f t="shared" si="1"/>
        <v>657385.1799999999</v>
      </c>
      <c r="H22" s="7">
        <f t="shared" si="1"/>
        <v>117326.91999999998</v>
      </c>
      <c r="I22" s="7">
        <f t="shared" si="1"/>
        <v>600191.8300000001</v>
      </c>
      <c r="J22" s="7">
        <f t="shared" si="1"/>
        <v>550725.32</v>
      </c>
      <c r="K22" s="7">
        <f t="shared" si="1"/>
        <v>772357.45</v>
      </c>
      <c r="L22" s="7">
        <f t="shared" si="1"/>
        <v>696032.02</v>
      </c>
      <c r="M22" s="7">
        <f t="shared" si="1"/>
        <v>383188.77</v>
      </c>
      <c r="N22" s="7">
        <f t="shared" si="1"/>
        <v>197322.12999999998</v>
      </c>
      <c r="O22" s="7">
        <f t="shared" si="1"/>
        <v>6710361.57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2020-01-17T18:54:30Z</dcterms:modified>
  <cp:category/>
  <cp:version/>
  <cp:contentType/>
  <cp:contentStatus/>
</cp:coreProperties>
</file>