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<sst xmlns="http://schemas.openxmlformats.org/spreadsheetml/2006/main" count="81" uniqueCount="63">
  <si>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</si>
  <si>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</si>
  <si>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</si>
  <si>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</si>
  <si>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</si>
  <si>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</si>
  <si>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</si>
  <si>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</si>
  <si>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</si>
  <si>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</si>
  <si>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</si>
  <si>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</si>
  <si>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</si>
  <si>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</si>
  <si>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</si>
  <si>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</si>
  <si>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</si>
  <si>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</si>
  <si>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</si>
  <si>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</si>
  <si>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</si>
  <si>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</si>
  <si>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</si>
  <si>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</si>
  <si>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</si>
  <si>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</si>
  <si>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</si>
  <si>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</si>
  <si>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</si>
  <si>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</si>
  <si>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</si>
  <si>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</si>
  <si>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</si>
  <si>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</si>
  <si>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</si>
  <si>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</si>
  <si>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</si>
  <si>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</si>
  <si>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</si>
  <si>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</si>
  <si>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</si>
  <si>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</si>
  <si>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</si>
  <si>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</si>
  <si>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</si>
  <si>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</si>
  <si>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</si>
  <si>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</si>
  <si>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</si>
  <si>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</si>
  <si>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</si>
  <si>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</si>
  <si>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</si>
  <si>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</si>
  <si>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</si>
  <si>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</si>
  <si>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</si>
  <si>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</si>
  <si>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</si>
  <si>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</si>
  <si>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</si>
  <si>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</si>
  <si>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12/01/20 - VENCIMENTO 17/01/20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</si>
</sst>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382466.47</v>
      </c>
      <c r="C6" s="10">
        <v>326034.05</v>
      </c>
      <c r="D6" s="10">
        <v>483124.75000000006</v>
      </c>
      <c r="E6" s="10">
        <v>257819.16999999998</v>
      </c>
      <c r="F6" s="10">
        <v>319863.73</v>
      </c>
      <c r="G6" s="10">
        <v>337877.86999999994</v>
      </c>
      <c r="H6" s="10">
        <v>321697.42</v>
      </c>
      <c r="I6" s="10">
        <v>475580.94</v>
      </c>
      <c r="J6" s="10">
        <v>104539.67</v>
      </c>
      <c r="K6" s="10">
        <f>SUM(B6:J6)</f>
        <v>3009004.07</v>
      </c>
      <c r="Q6"/>
      <c r="R6"/>
    </row>
    <row r="7" spans="1:18" ht="27" customHeight="1">
      <c r="A7" s="2" t="s">
        <v>4</v>
      </c>
      <c r="B7" s="8">
        <v>-39956.4</v>
      </c>
      <c r="C7" s="8">
        <v>-35164.8</v>
      </c>
      <c r="D7" s="8">
        <v>-60476.509999999995</v>
      </c>
      <c r="E7" s="8">
        <v>-25405.6</v>
      </c>
      <c r="F7" s="8">
        <v>-32208</v>
      </c>
      <c r="G7" s="8">
        <v>-25163.6</v>
      </c>
      <c r="H7" s="8">
        <v>-21617.2</v>
      </c>
      <c r="I7" s="8">
        <v>-47506.8</v>
      </c>
      <c r="J7" s="8">
        <v>-10766.64</v>
      </c>
      <c r="K7" s="8">
        <f>SUM(B7:J7)</f>
        <v>-298265.55000000005</v>
      </c>
      <c r="Q7"/>
      <c r="R7"/>
    </row>
    <row r="8" spans="1:11" ht="27" customHeight="1">
      <c r="A8" s="6" t="s">
        <v>5</v>
      </c>
      <c r="B8" s="7">
        <v>342510.06999999995</v>
      </c>
      <c r="C8" s="7">
        <v>290869.25</v>
      </c>
      <c r="D8" s="7">
        <v>422648.24000000005</v>
      </c>
      <c r="E8" s="7">
        <v>232413.56999999998</v>
      </c>
      <c r="F8" s="7">
        <v>287655.73</v>
      </c>
      <c r="G8" s="7">
        <v>312714.26999999996</v>
      </c>
      <c r="H8" s="7">
        <v>300080.22</v>
      </c>
      <c r="I8" s="7">
        <v>428074.14</v>
      </c>
      <c r="J8" s="7">
        <v>93773.03</v>
      </c>
      <c r="K8" s="7">
        <f>+K7+K6</f>
        <v>2710738.5199999996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129109.31000000001</v>
      </c>
      <c r="C13" s="10">
        <v>101952.59999999999</v>
      </c>
      <c r="D13" s="10">
        <v>378003.14</v>
      </c>
      <c r="E13" s="10">
        <v>325360.31</v>
      </c>
      <c r="F13" s="10">
        <v>301838.08</v>
      </c>
      <c r="G13" s="10">
        <v>185259.21000000002</v>
      </c>
      <c r="H13" s="10">
        <v>95340.31000000001</v>
      </c>
      <c r="I13" s="10">
        <v>135298.33</v>
      </c>
      <c r="J13" s="10">
        <v>119244.66</v>
      </c>
      <c r="K13" s="10">
        <v>237112.32</v>
      </c>
      <c r="L13" s="10">
        <f>SUM(B13:K13)</f>
        <v>2008518.2700000003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-29416.719999999998</v>
      </c>
      <c r="C14" s="8">
        <v>-13279.2</v>
      </c>
      <c r="D14" s="8">
        <v>-43001.2</v>
      </c>
      <c r="E14" s="8">
        <v>-38126.35</v>
      </c>
      <c r="F14" s="8">
        <v>-36137.2</v>
      </c>
      <c r="G14" s="8">
        <v>-18942</v>
      </c>
      <c r="H14" s="8">
        <v>-16895.85</v>
      </c>
      <c r="I14" s="8">
        <v>-13354</v>
      </c>
      <c r="J14" s="8">
        <v>-8452.4</v>
      </c>
      <c r="K14" s="8">
        <v>-24816</v>
      </c>
      <c r="L14" s="8">
        <f>SUM(B14:K14)</f>
        <v>-242420.91999999998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99692.59000000001</v>
      </c>
      <c r="C15" s="7">
        <f aca="true" t="shared" si="0" ref="C15:K15">C13+C14</f>
        <v>88673.4</v>
      </c>
      <c r="D15" s="7">
        <f t="shared" si="0"/>
        <v>335001.94</v>
      </c>
      <c r="E15" s="7">
        <f t="shared" si="0"/>
        <v>287233.96</v>
      </c>
      <c r="F15" s="7">
        <f t="shared" si="0"/>
        <v>265700.88</v>
      </c>
      <c r="G15" s="7">
        <f t="shared" si="0"/>
        <v>166317.21000000002</v>
      </c>
      <c r="H15" s="7">
        <f t="shared" si="0"/>
        <v>78444.46000000002</v>
      </c>
      <c r="I15" s="7">
        <f t="shared" si="0"/>
        <v>121944.32999999999</v>
      </c>
      <c r="J15" s="7">
        <f t="shared" si="0"/>
        <v>110792.26000000001</v>
      </c>
      <c r="K15" s="7">
        <f t="shared" si="0"/>
        <v>212296.32</v>
      </c>
      <c r="L15" s="7">
        <f>+L13+L14</f>
        <v>1766097.3500000003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405677.29999999993</v>
      </c>
      <c r="C20" s="10">
        <v>290646.43999999994</v>
      </c>
      <c r="D20" s="10">
        <v>242700.9</v>
      </c>
      <c r="E20" s="10">
        <v>68595.44</v>
      </c>
      <c r="F20" s="10">
        <v>282076.35</v>
      </c>
      <c r="G20" s="10">
        <v>335498.06</v>
      </c>
      <c r="H20" s="10">
        <v>40929.83000000001</v>
      </c>
      <c r="I20" s="10">
        <v>257479.31000000003</v>
      </c>
      <c r="J20" s="10">
        <v>295072.62</v>
      </c>
      <c r="K20" s="10">
        <v>409406.0899999999</v>
      </c>
      <c r="L20" s="10">
        <v>386726.01999999996</v>
      </c>
      <c r="M20" s="10">
        <v>176454.56</v>
      </c>
      <c r="N20" s="10">
        <v>81625.11</v>
      </c>
      <c r="O20" s="10">
        <f>SUM(B20:N20)</f>
        <v>3272888.03</v>
      </c>
    </row>
    <row r="21" spans="1:15" ht="27" customHeight="1">
      <c r="A21" s="2" t="s">
        <v>4</v>
      </c>
      <c r="B21" s="8">
        <v>-50666</v>
      </c>
      <c r="C21" s="8">
        <v>-40321.6</v>
      </c>
      <c r="D21" s="8">
        <v>-42115.29</v>
      </c>
      <c r="E21" s="8">
        <v>-4818</v>
      </c>
      <c r="F21" s="8">
        <v>-31279.6</v>
      </c>
      <c r="G21" s="8">
        <v>-50529.6</v>
      </c>
      <c r="H21" s="8">
        <v>-6217.69</v>
      </c>
      <c r="I21" s="8">
        <v>-42086</v>
      </c>
      <c r="J21" s="8">
        <v>-39538.4</v>
      </c>
      <c r="K21" s="8">
        <v>-41703.2</v>
      </c>
      <c r="L21" s="8">
        <v>-34650</v>
      </c>
      <c r="M21" s="8">
        <v>-14005.2</v>
      </c>
      <c r="N21" s="8">
        <v>-9561.2</v>
      </c>
      <c r="O21" s="8">
        <f>SUM(B21:N21)</f>
        <v>-407491.7800000001</v>
      </c>
    </row>
    <row r="22" spans="1:15" ht="27" customHeight="1">
      <c r="A22" s="6" t="s">
        <v>5</v>
      </c>
      <c r="B22" s="7">
        <f>+B20+B21</f>
        <v>355011.29999999993</v>
      </c>
      <c r="C22" s="7">
        <f>+C20+C21</f>
        <v>250324.83999999994</v>
      </c>
      <c r="D22" s="7">
        <f aca="true" t="shared" si="1" ref="D22:O22">+D20+D21</f>
        <v>200585.61</v>
      </c>
      <c r="E22" s="7">
        <f t="shared" si="1"/>
        <v>63777.44</v>
      </c>
      <c r="F22" s="7">
        <f t="shared" si="1"/>
        <v>250796.74999999997</v>
      </c>
      <c r="G22" s="7">
        <f t="shared" si="1"/>
        <v>284968.46</v>
      </c>
      <c r="H22" s="7">
        <f t="shared" si="1"/>
        <v>34712.14000000001</v>
      </c>
      <c r="I22" s="7">
        <f t="shared" si="1"/>
        <v>215393.31000000003</v>
      </c>
      <c r="J22" s="7">
        <f t="shared" si="1"/>
        <v>255534.22</v>
      </c>
      <c r="K22" s="7">
        <f t="shared" si="1"/>
        <v>367702.8899999999</v>
      </c>
      <c r="L22" s="7">
        <f t="shared" si="1"/>
        <v>352076.01999999996</v>
      </c>
      <c r="M22" s="7">
        <f t="shared" si="1"/>
        <v>162449.36</v>
      </c>
      <c r="N22" s="7">
        <f t="shared" si="1"/>
        <v>72063.91</v>
      </c>
      <c r="O22" s="7">
        <f t="shared" si="1"/>
        <v>2865396.2499999995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2020-01-17T18:36:06Z</dcterms:modified>
  <cp:category/>
  <cp:version/>
  <cp:contentType/>
  <cp:contentStatus/>
</cp:coreProperties>
</file>