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<sst xmlns="http://schemas.openxmlformats.org/spreadsheetml/2006/main" count="81" uniqueCount="63">
  <si>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</si>
  <si>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</si>
  <si>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</si>
  <si>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</si>
  <si>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</si>
  <si>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</si>
  <si>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</si>
  <si>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</si>
  <si>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</si>
  <si>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</si>
  <si>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</si>
  <si>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</si>
  <si>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</si>
  <si>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</si>
  <si>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</si>
  <si>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</si>
  <si>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</si>
  <si>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</si>
  <si>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</si>
  <si>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</si>
  <si>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</si>
  <si>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</si>
  <si>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</si>
  <si>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</si>
  <si>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</si>
  <si>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</si>
  <si>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</si>
  <si>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</si>
  <si>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</si>
  <si>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</si>
  <si>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</si>
  <si>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</si>
  <si>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</si>
  <si>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</si>
  <si>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</si>
  <si>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</si>
  <si>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</si>
  <si>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</si>
  <si>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</si>
  <si>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</si>
  <si>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</si>
  <si>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</si>
  <si>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</si>
  <si>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</si>
  <si>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</si>
  <si>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</si>
  <si>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</si>
  <si>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</si>
  <si>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</si>
  <si>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</si>
  <si>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</si>
  <si>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</si>
  <si>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</si>
  <si>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</si>
  <si>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</si>
  <si>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</si>
  <si>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</si>
  <si>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</si>
  <si>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</si>
  <si>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</si>
  <si>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</si>
  <si>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</si>
  <si>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11/01/20 - VENCIMENTO 17/01/20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</si>
</sst>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757929.79</v>
      </c>
      <c r="C6" s="10">
        <v>652089.34</v>
      </c>
      <c r="D6" s="10">
        <v>931258.5099999999</v>
      </c>
      <c r="E6" s="10">
        <v>485829.13999999996</v>
      </c>
      <c r="F6" s="10">
        <v>519264.6099999999</v>
      </c>
      <c r="G6" s="10">
        <v>584857.91</v>
      </c>
      <c r="H6" s="10">
        <v>566948.03</v>
      </c>
      <c r="I6" s="10">
        <v>807839.35</v>
      </c>
      <c r="J6" s="10">
        <v>181349.29</v>
      </c>
      <c r="K6" s="10">
        <f>SUM(B6:J6)</f>
        <v>5487365.97</v>
      </c>
      <c r="Q6"/>
      <c r="R6"/>
    </row>
    <row r="7" spans="1:18" ht="27" customHeight="1">
      <c r="A7" s="2" t="s">
        <v>4</v>
      </c>
      <c r="B7" s="8">
        <v>-78804</v>
      </c>
      <c r="C7" s="8">
        <v>-73251.19999999995</v>
      </c>
      <c r="D7" s="8">
        <v>-162523.24000000022</v>
      </c>
      <c r="E7" s="8">
        <v>-47159.20000000001</v>
      </c>
      <c r="F7" s="8">
        <v>-48197.59999999998</v>
      </c>
      <c r="G7" s="8">
        <v>-37364.80000000005</v>
      </c>
      <c r="H7" s="8">
        <v>-90152.03000000014</v>
      </c>
      <c r="I7" s="8">
        <v>-80339.59999999998</v>
      </c>
      <c r="J7" s="8">
        <v>-14810.23999999999</v>
      </c>
      <c r="K7" s="8">
        <f>SUM(B7:J7)</f>
        <v>-632601.9100000003</v>
      </c>
      <c r="Q7"/>
      <c r="R7"/>
    </row>
    <row r="8" spans="1:11" ht="27" customHeight="1">
      <c r="A8" s="6" t="s">
        <v>5</v>
      </c>
      <c r="B8" s="7">
        <f>B6+B7</f>
        <v>679125.79</v>
      </c>
      <c r="C8" s="7">
        <f aca="true" t="shared" si="0" ref="C8:J8">C6+C7</f>
        <v>578838.14</v>
      </c>
      <c r="D8" s="7">
        <f t="shared" si="0"/>
        <v>768735.2699999997</v>
      </c>
      <c r="E8" s="7">
        <f t="shared" si="0"/>
        <v>438669.93999999994</v>
      </c>
      <c r="F8" s="7">
        <f t="shared" si="0"/>
        <v>471067.00999999995</v>
      </c>
      <c r="G8" s="7">
        <f t="shared" si="0"/>
        <v>547493.11</v>
      </c>
      <c r="H8" s="7">
        <f t="shared" si="0"/>
        <v>476795.9999999999</v>
      </c>
      <c r="I8" s="7">
        <f t="shared" si="0"/>
        <v>727499.75</v>
      </c>
      <c r="J8" s="7">
        <f t="shared" si="0"/>
        <v>166539.05000000002</v>
      </c>
      <c r="K8" s="7">
        <f>+K7+K6</f>
        <v>4854764.06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293395.17000000004</v>
      </c>
      <c r="C13" s="10">
        <v>220472.25000000003</v>
      </c>
      <c r="D13" s="10">
        <v>711026.86</v>
      </c>
      <c r="E13" s="10">
        <v>620493</v>
      </c>
      <c r="F13" s="10">
        <v>537232.35</v>
      </c>
      <c r="G13" s="10">
        <v>335800.76</v>
      </c>
      <c r="H13" s="10">
        <v>148851.06</v>
      </c>
      <c r="I13" s="10">
        <v>242327.86</v>
      </c>
      <c r="J13" s="10">
        <v>247399.38999999998</v>
      </c>
      <c r="K13" s="10">
        <v>400210.69999999995</v>
      </c>
      <c r="L13" s="10">
        <f>SUM(B13:K13)</f>
        <v>3757209.3999999994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-40495.919999999984</v>
      </c>
      <c r="C14" s="8">
        <v>-27029.20000000001</v>
      </c>
      <c r="D14" s="8">
        <v>-76278.40000000002</v>
      </c>
      <c r="E14" s="8">
        <v>-96589.42000000004</v>
      </c>
      <c r="F14" s="8">
        <v>-65204.28000000003</v>
      </c>
      <c r="G14" s="8">
        <v>-34236.40000000002</v>
      </c>
      <c r="H14" s="8">
        <v>-20864.649999999994</v>
      </c>
      <c r="I14" s="8">
        <v>-25324.880000000063</v>
      </c>
      <c r="J14" s="8">
        <v>-19324.79999999999</v>
      </c>
      <c r="K14" s="8">
        <v>-46015.20000000001</v>
      </c>
      <c r="L14" s="8">
        <f>SUM(B14:K14)</f>
        <v>-451363.1500000002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252899.25000000006</v>
      </c>
      <c r="C15" s="7">
        <f aca="true" t="shared" si="1" ref="C15:K15">C13+C14</f>
        <v>193443.05000000002</v>
      </c>
      <c r="D15" s="7">
        <f t="shared" si="1"/>
        <v>634748.46</v>
      </c>
      <c r="E15" s="7">
        <f t="shared" si="1"/>
        <v>523903.57999999996</v>
      </c>
      <c r="F15" s="7">
        <f t="shared" si="1"/>
        <v>472028.06999999995</v>
      </c>
      <c r="G15" s="7">
        <f t="shared" si="1"/>
        <v>301564.36</v>
      </c>
      <c r="H15" s="7">
        <f t="shared" si="1"/>
        <v>127986.41</v>
      </c>
      <c r="I15" s="7">
        <f t="shared" si="1"/>
        <v>217002.97999999992</v>
      </c>
      <c r="J15" s="7">
        <f t="shared" si="1"/>
        <v>228074.59</v>
      </c>
      <c r="K15" s="7">
        <f t="shared" si="1"/>
        <v>354195.49999999994</v>
      </c>
      <c r="L15" s="7">
        <f>+L13+L14</f>
        <v>3305846.249999999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706150.6799999999</v>
      </c>
      <c r="C20" s="10">
        <v>520090.4</v>
      </c>
      <c r="D20" s="10">
        <v>433462.12</v>
      </c>
      <c r="E20" s="10">
        <v>145000.88</v>
      </c>
      <c r="F20" s="10">
        <v>450440.12999999995</v>
      </c>
      <c r="G20" s="10">
        <v>612993.14</v>
      </c>
      <c r="H20" s="10">
        <v>96702.69</v>
      </c>
      <c r="I20" s="10">
        <v>468545.47</v>
      </c>
      <c r="J20" s="10">
        <v>459866.00999999995</v>
      </c>
      <c r="K20" s="10">
        <v>635742.72</v>
      </c>
      <c r="L20" s="10">
        <v>614335.63</v>
      </c>
      <c r="M20" s="10">
        <v>278631.13</v>
      </c>
      <c r="N20" s="10">
        <v>142799.30999999997</v>
      </c>
      <c r="O20" s="10">
        <f>SUM(B20:N20)</f>
        <v>5564760.309999999</v>
      </c>
    </row>
    <row r="21" spans="1:15" ht="27" customHeight="1">
      <c r="A21" s="2" t="s">
        <v>4</v>
      </c>
      <c r="B21" s="8">
        <v>-78535.6</v>
      </c>
      <c r="C21" s="8">
        <v>-71016</v>
      </c>
      <c r="D21" s="8">
        <v>-260705.40000000002</v>
      </c>
      <c r="E21" s="8">
        <v>-10247.6</v>
      </c>
      <c r="F21" s="8">
        <v>-44668.8</v>
      </c>
      <c r="G21" s="8">
        <v>-81382.4</v>
      </c>
      <c r="H21" s="8">
        <v>-28416.12</v>
      </c>
      <c r="I21" s="8">
        <v>-71447.2</v>
      </c>
      <c r="J21" s="8">
        <v>-59536.4</v>
      </c>
      <c r="K21" s="8">
        <v>-57459.6</v>
      </c>
      <c r="L21" s="8">
        <v>-53675.6</v>
      </c>
      <c r="M21" s="8">
        <v>-22334.4</v>
      </c>
      <c r="N21" s="8">
        <v>-19558</v>
      </c>
      <c r="O21" s="8">
        <f>SUM(B21:N21)</f>
        <v>-858983.1199999999</v>
      </c>
    </row>
    <row r="22" spans="1:15" ht="27" customHeight="1">
      <c r="A22" s="6" t="s">
        <v>5</v>
      </c>
      <c r="B22" s="7">
        <f>+B20+B21</f>
        <v>627615.08</v>
      </c>
      <c r="C22" s="7">
        <f>+C20+C21</f>
        <v>449074.4</v>
      </c>
      <c r="D22" s="7">
        <f aca="true" t="shared" si="2" ref="D22:O22">+D20+D21</f>
        <v>172756.71999999997</v>
      </c>
      <c r="E22" s="7">
        <f t="shared" si="2"/>
        <v>134753.28</v>
      </c>
      <c r="F22" s="7">
        <f t="shared" si="2"/>
        <v>405771.32999999996</v>
      </c>
      <c r="G22" s="7">
        <f t="shared" si="2"/>
        <v>531610.74</v>
      </c>
      <c r="H22" s="7">
        <f t="shared" si="2"/>
        <v>68286.57</v>
      </c>
      <c r="I22" s="7">
        <f t="shared" si="2"/>
        <v>397098.26999999996</v>
      </c>
      <c r="J22" s="7">
        <f t="shared" si="2"/>
        <v>400329.6099999999</v>
      </c>
      <c r="K22" s="7">
        <f t="shared" si="2"/>
        <v>578283.12</v>
      </c>
      <c r="L22" s="7">
        <f t="shared" si="2"/>
        <v>560660.03</v>
      </c>
      <c r="M22" s="7">
        <f t="shared" si="2"/>
        <v>256296.73</v>
      </c>
      <c r="N22" s="7">
        <f t="shared" si="2"/>
        <v>123241.30999999997</v>
      </c>
      <c r="O22" s="7">
        <f t="shared" si="2"/>
        <v>4705777.189999999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2020-01-17T18:27:31Z</dcterms:modified>
  <cp:category/>
  <cp:version/>
  <cp:contentType/>
  <cp:contentStatus/>
</cp:coreProperties>
</file>