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<sst xmlns="http://schemas.openxmlformats.org/spreadsheetml/2006/main" count="81" uniqueCount="63">
  <si>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</si>
  <si>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</si>
  <si>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</si>
  <si>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</si>
  <si>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</si>
  <si>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</si>
  <si>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</si>
  <si>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</si>
  <si>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</si>
  <si>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</si>
  <si>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</si>
  <si>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</si>
  <si>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</si>
  <si>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</si>
  <si>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</si>
  <si>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</si>
  <si>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</si>
  <si>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</si>
  <si>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</si>
  <si>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</si>
  <si>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</si>
  <si>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</si>
  <si>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</si>
  <si>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</si>
  <si>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</si>
  <si>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</si>
  <si>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</si>
  <si>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</si>
  <si>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</si>
  <si>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</si>
  <si>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</si>
  <si>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</si>
  <si>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</si>
  <si>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</si>
  <si>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</si>
  <si>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</si>
  <si>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</si>
  <si>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</si>
  <si>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</si>
  <si>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</si>
  <si>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</si>
  <si>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</si>
  <si>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</si>
  <si>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</si>
  <si>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</si>
  <si>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</si>
  <si>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</si>
  <si>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</si>
  <si>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</si>
  <si>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</si>
  <si>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</si>
  <si>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</si>
  <si>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</si>
  <si>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</si>
  <si>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</si>
  <si>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</si>
  <si>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</si>
  <si>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</si>
  <si>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</si>
  <si>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</si>
  <si>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</si>
  <si>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</si>
  <si>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10/01/20 - VENCIMENTO 17/01/20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</si>
</sst>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1291695.77</v>
      </c>
      <c r="C6" s="10">
        <v>1156459.8</v>
      </c>
      <c r="D6" s="10">
        <v>1483031.91</v>
      </c>
      <c r="E6" s="10">
        <v>878918.88</v>
      </c>
      <c r="F6" s="10">
        <v>867189.22</v>
      </c>
      <c r="G6" s="10">
        <v>940319.08</v>
      </c>
      <c r="H6" s="10">
        <v>866226.5099999999</v>
      </c>
      <c r="I6" s="10">
        <v>1360648.02</v>
      </c>
      <c r="J6" s="10">
        <v>456823.9599999999</v>
      </c>
      <c r="K6" s="10">
        <f>SUM(B6:J6)</f>
        <v>9301313.149999999</v>
      </c>
      <c r="Q6"/>
      <c r="R6"/>
    </row>
    <row r="7" spans="1:18" ht="27" customHeight="1">
      <c r="A7" s="2" t="s">
        <v>4</v>
      </c>
      <c r="B7" s="8">
        <v>-179883.24</v>
      </c>
      <c r="C7" s="8">
        <v>-120281.06000000006</v>
      </c>
      <c r="D7" s="8">
        <v>-1483031.91</v>
      </c>
      <c r="E7" s="8">
        <v>-155337.72999999998</v>
      </c>
      <c r="F7" s="8">
        <v>-82025.94999999995</v>
      </c>
      <c r="G7" s="8">
        <v>-152350.46000000008</v>
      </c>
      <c r="H7" s="8">
        <v>-866226.5099999999</v>
      </c>
      <c r="I7" s="8">
        <v>-153204.80000000005</v>
      </c>
      <c r="J7" s="8">
        <v>-39182.32000000001</v>
      </c>
      <c r="K7" s="8">
        <f>SUM(B7:J7)</f>
        <v>-3231523.98</v>
      </c>
      <c r="Q7"/>
      <c r="R7"/>
    </row>
    <row r="8" spans="1:11" ht="27" customHeight="1">
      <c r="A8" s="6" t="s">
        <v>5</v>
      </c>
      <c r="B8" s="7">
        <f>B6+B7</f>
        <v>1111812.53</v>
      </c>
      <c r="C8" s="7">
        <f aca="true" t="shared" si="0" ref="C8:J8">C6+C7</f>
        <v>1036178.74</v>
      </c>
      <c r="D8" s="7">
        <f t="shared" si="0"/>
        <v>0</v>
      </c>
      <c r="E8" s="7">
        <f t="shared" si="0"/>
        <v>723581.15</v>
      </c>
      <c r="F8" s="7">
        <f t="shared" si="0"/>
        <v>785163.27</v>
      </c>
      <c r="G8" s="7">
        <f t="shared" si="0"/>
        <v>787968.6199999999</v>
      </c>
      <c r="H8" s="7">
        <f t="shared" si="0"/>
        <v>0</v>
      </c>
      <c r="I8" s="7">
        <f t="shared" si="0"/>
        <v>1207443.22</v>
      </c>
      <c r="J8" s="7">
        <f t="shared" si="0"/>
        <v>417641.6399999999</v>
      </c>
      <c r="K8" s="7">
        <f>+K7+K6</f>
        <v>6069789.169999998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553096.6599999999</v>
      </c>
      <c r="C13" s="10">
        <v>368294.61000000004</v>
      </c>
      <c r="D13" s="10">
        <v>1201167.0499999998</v>
      </c>
      <c r="E13" s="10">
        <v>1018631.88</v>
      </c>
      <c r="F13" s="10">
        <v>879537.46</v>
      </c>
      <c r="G13" s="10">
        <v>620598.1</v>
      </c>
      <c r="H13" s="10">
        <v>279420.65</v>
      </c>
      <c r="I13" s="10">
        <v>446392.45999999996</v>
      </c>
      <c r="J13" s="10">
        <v>546697.22</v>
      </c>
      <c r="K13" s="10">
        <v>704699.72</v>
      </c>
      <c r="L13" s="10">
        <f>SUM(B13:K13)</f>
        <v>6618535.81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-117015.02000000002</v>
      </c>
      <c r="C14" s="8">
        <v>-41728.31</v>
      </c>
      <c r="D14" s="8">
        <v>-117732.53000000003</v>
      </c>
      <c r="E14" s="8">
        <v>-1018631.88</v>
      </c>
      <c r="F14" s="8">
        <v>-879537.46</v>
      </c>
      <c r="G14" s="8">
        <v>-71112.17000000004</v>
      </c>
      <c r="H14" s="8">
        <v>-34590.95000000001</v>
      </c>
      <c r="I14" s="8">
        <v>-446392.45999999996</v>
      </c>
      <c r="J14" s="8">
        <v>-45783.15000000002</v>
      </c>
      <c r="K14" s="8">
        <v>-80197.03000000003</v>
      </c>
      <c r="L14" s="8">
        <f>SUM(B14:K14)</f>
        <v>-2852720.96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436081.6399999999</v>
      </c>
      <c r="C15" s="7">
        <f aca="true" t="shared" si="1" ref="C15:K15">C13+C14</f>
        <v>326566.30000000005</v>
      </c>
      <c r="D15" s="7">
        <f t="shared" si="1"/>
        <v>1083434.5199999998</v>
      </c>
      <c r="E15" s="7">
        <f t="shared" si="1"/>
        <v>0</v>
      </c>
      <c r="F15" s="7">
        <f t="shared" si="1"/>
        <v>0</v>
      </c>
      <c r="G15" s="7">
        <f t="shared" si="1"/>
        <v>549485.9299999999</v>
      </c>
      <c r="H15" s="7">
        <f t="shared" si="1"/>
        <v>244829.7</v>
      </c>
      <c r="I15" s="7">
        <f t="shared" si="1"/>
        <v>0</v>
      </c>
      <c r="J15" s="7">
        <f t="shared" si="1"/>
        <v>500914.06999999995</v>
      </c>
      <c r="K15" s="7">
        <f t="shared" si="1"/>
        <v>624502.69</v>
      </c>
      <c r="L15" s="7">
        <f>+L13+L14</f>
        <v>3765814.8499999996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976920.48</v>
      </c>
      <c r="C20" s="10">
        <v>755568.7400000001</v>
      </c>
      <c r="D20" s="10">
        <v>579721.08</v>
      </c>
      <c r="E20" s="10">
        <v>206137.40999999997</v>
      </c>
      <c r="F20" s="10">
        <v>639591.1000000001</v>
      </c>
      <c r="G20" s="10">
        <v>883976.2</v>
      </c>
      <c r="H20" s="10">
        <v>151796.41999999998</v>
      </c>
      <c r="I20" s="10">
        <v>676747.56</v>
      </c>
      <c r="J20" s="10">
        <v>647105.04</v>
      </c>
      <c r="K20" s="10">
        <v>872248.47</v>
      </c>
      <c r="L20" s="10">
        <v>803244.5</v>
      </c>
      <c r="M20" s="10">
        <v>421770.89</v>
      </c>
      <c r="N20" s="10">
        <v>228252.62</v>
      </c>
      <c r="O20" s="10">
        <f>SUM(B20:N20)</f>
        <v>7843080.51</v>
      </c>
    </row>
    <row r="21" spans="1:15" ht="27" customHeight="1">
      <c r="A21" s="2" t="s">
        <v>4</v>
      </c>
      <c r="B21" s="8">
        <v>-100758.05</v>
      </c>
      <c r="C21" s="8">
        <v>-90740.17</v>
      </c>
      <c r="D21" s="8">
        <v>-566796.6300000001</v>
      </c>
      <c r="E21" s="8">
        <v>-12804</v>
      </c>
      <c r="F21" s="8">
        <v>923784.5399999999</v>
      </c>
      <c r="G21" s="8">
        <v>-221114.65</v>
      </c>
      <c r="H21" s="8">
        <v>-151796.43</v>
      </c>
      <c r="I21" s="8">
        <v>-91451.36</v>
      </c>
      <c r="J21" s="8">
        <v>-71709.47</v>
      </c>
      <c r="K21" s="8">
        <v>-62255.6</v>
      </c>
      <c r="L21" s="8">
        <v>-56865.6</v>
      </c>
      <c r="M21" s="8">
        <v>-33467.46</v>
      </c>
      <c r="N21" s="8">
        <v>-31948.85</v>
      </c>
      <c r="O21" s="8">
        <f>SUM(B21:N21)</f>
        <v>-567923.7300000001</v>
      </c>
    </row>
    <row r="22" spans="1:15" ht="27" customHeight="1">
      <c r="A22" s="6" t="s">
        <v>5</v>
      </c>
      <c r="B22" s="7">
        <f>+B20+B21</f>
        <v>876162.4299999999</v>
      </c>
      <c r="C22" s="7">
        <f>+C20+C21</f>
        <v>664828.5700000001</v>
      </c>
      <c r="D22" s="7">
        <f aca="true" t="shared" si="2" ref="D22:O22">+D20+D21</f>
        <v>12924.449999999837</v>
      </c>
      <c r="E22" s="7">
        <f t="shared" si="2"/>
        <v>193333.40999999997</v>
      </c>
      <c r="F22" s="7">
        <f t="shared" si="2"/>
        <v>1563375.6400000001</v>
      </c>
      <c r="G22" s="7">
        <f t="shared" si="2"/>
        <v>662861.5499999999</v>
      </c>
      <c r="H22" s="7">
        <f t="shared" si="2"/>
        <v>-0.010000000009313226</v>
      </c>
      <c r="I22" s="7">
        <f t="shared" si="2"/>
        <v>585296.2000000001</v>
      </c>
      <c r="J22" s="7">
        <f t="shared" si="2"/>
        <v>575395.5700000001</v>
      </c>
      <c r="K22" s="7">
        <f t="shared" si="2"/>
        <v>809992.87</v>
      </c>
      <c r="L22" s="7">
        <f t="shared" si="2"/>
        <v>746378.9</v>
      </c>
      <c r="M22" s="7">
        <f t="shared" si="2"/>
        <v>388303.43</v>
      </c>
      <c r="N22" s="7">
        <f t="shared" si="2"/>
        <v>196303.77</v>
      </c>
      <c r="O22" s="7">
        <f t="shared" si="2"/>
        <v>7275156.779999999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2020-01-17T18:18:23Z</dcterms:modified>
  <cp:category/>
  <cp:version/>
  <cp:contentType/>
  <cp:contentStatus/>
</cp:coreProperties>
</file>