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<sst xmlns="http://schemas.openxmlformats.org/spreadsheetml/2006/main" count="81" uniqueCount="63">
  <si>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</si>
  <si>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</si>
  <si>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</si>
  <si>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</si>
  <si>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</si>
  <si>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</si>
  <si>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</si>
  <si>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</si>
  <si>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</si>
  <si>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</si>
  <si>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</si>
  <si>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</si>
  <si>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</si>
  <si>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</si>
  <si>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</si>
  <si>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</si>
  <si>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</si>
  <si>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</si>
  <si>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</si>
  <si>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</si>
  <si>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</si>
  <si>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</si>
  <si>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</si>
  <si>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</si>
  <si>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</si>
  <si>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</si>
  <si>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</si>
  <si>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</si>
  <si>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</si>
  <si>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</si>
  <si>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</si>
  <si>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</si>
  <si>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</si>
  <si>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</si>
  <si>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</si>
  <si>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</si>
  <si>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</si>
  <si>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</si>
  <si>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</si>
  <si>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</si>
  <si>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</si>
  <si>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</si>
  <si>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</si>
  <si>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</si>
  <si>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</si>
  <si>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</si>
  <si>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</si>
  <si>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</si>
  <si>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</si>
  <si>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</si>
  <si>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</si>
  <si>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</si>
  <si>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</si>
  <si>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</si>
  <si>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</si>
  <si>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</si>
  <si>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</si>
  <si>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</si>
  <si>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</si>
  <si>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</si>
  <si>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</si>
  <si>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</si>
  <si>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09/01/20 - VENCIMENTO 16/01/20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</si>
</sst>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1279048.44</v>
      </c>
      <c r="C6" s="10">
        <v>1155098.17</v>
      </c>
      <c r="D6" s="10">
        <v>1474153.13</v>
      </c>
      <c r="E6" s="10">
        <v>872958.89</v>
      </c>
      <c r="F6" s="10">
        <v>863473.51</v>
      </c>
      <c r="G6" s="10">
        <v>930717.7999999999</v>
      </c>
      <c r="H6" s="10">
        <v>854280.87</v>
      </c>
      <c r="I6" s="10">
        <v>1350155.8099999998</v>
      </c>
      <c r="J6" s="10">
        <v>453992.29999999993</v>
      </c>
      <c r="K6" s="10">
        <f>SUM(B6:J6)</f>
        <v>9233878.92</v>
      </c>
      <c r="Q6"/>
      <c r="R6"/>
    </row>
    <row r="7" spans="1:18" ht="27" customHeight="1">
      <c r="A7" s="2" t="s">
        <v>4</v>
      </c>
      <c r="B7" s="8">
        <v>-284515.16</v>
      </c>
      <c r="C7" s="8">
        <v>-241587.36</v>
      </c>
      <c r="D7" s="8">
        <v>-341166.17999999993</v>
      </c>
      <c r="E7" s="8">
        <v>-248366.88</v>
      </c>
      <c r="F7" s="8">
        <v>-182971.62</v>
      </c>
      <c r="G7" s="8">
        <v>-241826.82</v>
      </c>
      <c r="H7" s="8">
        <v>-167213.63</v>
      </c>
      <c r="I7" s="8">
        <v>-334046.74</v>
      </c>
      <c r="J7" s="8">
        <v>-90695.69</v>
      </c>
      <c r="K7" s="8">
        <f>SUM(B7:J7)</f>
        <v>-2132390.0800000005</v>
      </c>
      <c r="Q7"/>
      <c r="R7"/>
    </row>
    <row r="8" spans="1:11" ht="27" customHeight="1">
      <c r="A8" s="6" t="s">
        <v>5</v>
      </c>
      <c r="B8" s="7">
        <f>B6+B7</f>
        <v>994533.28</v>
      </c>
      <c r="C8" s="7">
        <f aca="true" t="shared" si="0" ref="C8:J8">C6+C7</f>
        <v>913510.8099999999</v>
      </c>
      <c r="D8" s="7">
        <f t="shared" si="0"/>
        <v>1132986.95</v>
      </c>
      <c r="E8" s="7">
        <f t="shared" si="0"/>
        <v>624592.01</v>
      </c>
      <c r="F8" s="7">
        <f t="shared" si="0"/>
        <v>680501.89</v>
      </c>
      <c r="G8" s="7">
        <f t="shared" si="0"/>
        <v>688890.98</v>
      </c>
      <c r="H8" s="7">
        <f t="shared" si="0"/>
        <v>687067.24</v>
      </c>
      <c r="I8" s="7">
        <f t="shared" si="0"/>
        <v>1016109.0699999998</v>
      </c>
      <c r="J8" s="7">
        <f t="shared" si="0"/>
        <v>363296.6099999999</v>
      </c>
      <c r="K8" s="7">
        <f>+K7+K6</f>
        <v>7101488.84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547013.09</v>
      </c>
      <c r="C13" s="10">
        <v>363744.19</v>
      </c>
      <c r="D13" s="10">
        <v>1187397.9899999998</v>
      </c>
      <c r="E13" s="10">
        <v>987367.38</v>
      </c>
      <c r="F13" s="10">
        <v>868032.08</v>
      </c>
      <c r="G13" s="10">
        <v>625696.19</v>
      </c>
      <c r="H13" s="10">
        <v>277298.92</v>
      </c>
      <c r="I13" s="10">
        <v>435832.80000000005</v>
      </c>
      <c r="J13" s="10">
        <v>551158.5499999999</v>
      </c>
      <c r="K13" s="10">
        <v>697195.57</v>
      </c>
      <c r="L13" s="10">
        <f>SUM(B13:K13)</f>
        <v>6540736.76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-176316.43000000002</v>
      </c>
      <c r="C14" s="8">
        <v>-114913.17000000001</v>
      </c>
      <c r="D14" s="8">
        <v>-280188.99</v>
      </c>
      <c r="E14" s="8">
        <v>-199931.95999999996</v>
      </c>
      <c r="F14" s="8">
        <v>-202666.65999999997</v>
      </c>
      <c r="G14" s="8">
        <v>-147161.97</v>
      </c>
      <c r="H14" s="8">
        <v>-63140.100000000006</v>
      </c>
      <c r="I14" s="8">
        <v>-85984.32</v>
      </c>
      <c r="J14" s="8">
        <v>-95223.62</v>
      </c>
      <c r="K14" s="8">
        <v>-154991.33000000002</v>
      </c>
      <c r="L14" s="8">
        <f>SUM(B14:K14)</f>
        <v>-1520518.5500000003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370696.6599999999</v>
      </c>
      <c r="C15" s="7">
        <f aca="true" t="shared" si="1" ref="C15:K15">C13+C14</f>
        <v>248831.02</v>
      </c>
      <c r="D15" s="7">
        <f t="shared" si="1"/>
        <v>907208.9999999998</v>
      </c>
      <c r="E15" s="7">
        <f t="shared" si="1"/>
        <v>787435.42</v>
      </c>
      <c r="F15" s="7">
        <f t="shared" si="1"/>
        <v>665365.4199999999</v>
      </c>
      <c r="G15" s="7">
        <f t="shared" si="1"/>
        <v>478534.22</v>
      </c>
      <c r="H15" s="7">
        <f t="shared" si="1"/>
        <v>214158.81999999998</v>
      </c>
      <c r="I15" s="7">
        <f t="shared" si="1"/>
        <v>349848.48000000004</v>
      </c>
      <c r="J15" s="7">
        <f t="shared" si="1"/>
        <v>455934.92999999993</v>
      </c>
      <c r="K15" s="7">
        <f t="shared" si="1"/>
        <v>542204.24</v>
      </c>
      <c r="L15" s="7">
        <f>+L13+L14</f>
        <v>5020218.209999999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956946.6699999999</v>
      </c>
      <c r="C20" s="10">
        <v>736236.5700000001</v>
      </c>
      <c r="D20" s="10">
        <v>571693.3799999999</v>
      </c>
      <c r="E20" s="10">
        <v>203290.72</v>
      </c>
      <c r="F20" s="10">
        <v>631895.6000000001</v>
      </c>
      <c r="G20" s="10">
        <v>863586.9099999999</v>
      </c>
      <c r="H20" s="10">
        <v>146948.19999999998</v>
      </c>
      <c r="I20" s="10">
        <v>667557.43</v>
      </c>
      <c r="J20" s="10">
        <v>638318.09</v>
      </c>
      <c r="K20" s="10">
        <v>850292.46</v>
      </c>
      <c r="L20" s="10">
        <v>791689.6499999999</v>
      </c>
      <c r="M20" s="10">
        <v>421981.83</v>
      </c>
      <c r="N20" s="10">
        <v>225247.49999999997</v>
      </c>
      <c r="O20" s="10">
        <f>SUM(B20:N20)</f>
        <v>7705685.01</v>
      </c>
    </row>
    <row r="21" spans="1:15" ht="27" customHeight="1">
      <c r="A21" s="2" t="s">
        <v>4</v>
      </c>
      <c r="B21" s="8">
        <v>-204566.7</v>
      </c>
      <c r="C21" s="8">
        <v>-149812.04</v>
      </c>
      <c r="D21" s="8">
        <v>-151234.01999999996</v>
      </c>
      <c r="E21" s="8">
        <v>-34575.06</v>
      </c>
      <c r="F21" s="8">
        <v>-130751.41</v>
      </c>
      <c r="G21" s="8">
        <v>-291937.16</v>
      </c>
      <c r="H21" s="8">
        <v>-42797.22</v>
      </c>
      <c r="I21" s="8">
        <v>-160013.44</v>
      </c>
      <c r="J21" s="8">
        <v>-141018.67</v>
      </c>
      <c r="K21" s="8">
        <v>-166806.17</v>
      </c>
      <c r="L21" s="8">
        <v>-148304.54</v>
      </c>
      <c r="M21" s="8">
        <v>-72112.12</v>
      </c>
      <c r="N21" s="8">
        <v>-49347.47</v>
      </c>
      <c r="O21" s="8">
        <f>SUM(B21:N21)</f>
        <v>-1743276.0199999998</v>
      </c>
    </row>
    <row r="22" spans="1:15" ht="27" customHeight="1">
      <c r="A22" s="6" t="s">
        <v>5</v>
      </c>
      <c r="B22" s="7">
        <f>+B20+B21</f>
        <v>752379.97</v>
      </c>
      <c r="C22" s="7">
        <f>+C20+C21</f>
        <v>586424.53</v>
      </c>
      <c r="D22" s="7">
        <f aca="true" t="shared" si="2" ref="D22:O22">+D20+D21</f>
        <v>420459.3599999999</v>
      </c>
      <c r="E22" s="7">
        <f t="shared" si="2"/>
        <v>168715.66</v>
      </c>
      <c r="F22" s="7">
        <f t="shared" si="2"/>
        <v>501144.19000000006</v>
      </c>
      <c r="G22" s="7">
        <f t="shared" si="2"/>
        <v>571649.75</v>
      </c>
      <c r="H22" s="7">
        <f t="shared" si="2"/>
        <v>104150.97999999998</v>
      </c>
      <c r="I22" s="7">
        <f t="shared" si="2"/>
        <v>507543.99000000005</v>
      </c>
      <c r="J22" s="7">
        <f t="shared" si="2"/>
        <v>497299.4199999999</v>
      </c>
      <c r="K22" s="7">
        <f t="shared" si="2"/>
        <v>683486.2899999999</v>
      </c>
      <c r="L22" s="7">
        <f t="shared" si="2"/>
        <v>643385.1099999999</v>
      </c>
      <c r="M22" s="7">
        <f t="shared" si="2"/>
        <v>349869.71</v>
      </c>
      <c r="N22" s="7">
        <f t="shared" si="2"/>
        <v>175900.02999999997</v>
      </c>
      <c r="O22" s="7">
        <f t="shared" si="2"/>
        <v>5962408.99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2020-01-15T19:34:33Z</dcterms:modified>
  <cp:category/>
  <cp:version/>
  <cp:contentType/>
  <cp:contentStatus/>
</cp:coreProperties>
</file>