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<sst xmlns="http://schemas.openxmlformats.org/spreadsheetml/2006/main" count="81" uniqueCount="63">
  <si>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</si>
  <si>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</si>
  <si>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</si>
  <si>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</si>
  <si>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</si>
  <si>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</si>
  <si>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</si>
  <si>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</si>
  <si>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</si>
  <si>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</si>
  <si>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</si>
  <si>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</si>
  <si>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</si>
  <si>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</si>
  <si>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</si>
  <si>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</si>
  <si>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</si>
  <si>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</si>
  <si>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</si>
  <si>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</si>
  <si>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</si>
  <si>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</si>
  <si>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</si>
  <si>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</si>
  <si>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</si>
  <si>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</si>
  <si>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</si>
  <si>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</si>
  <si>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</si>
  <si>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</si>
  <si>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</si>
  <si>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</si>
  <si>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</si>
  <si>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</si>
  <si>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</si>
  <si>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</si>
  <si>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</si>
  <si>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</si>
  <si>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</si>
  <si>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</si>
  <si>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</si>
  <si>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</si>
  <si>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</si>
  <si>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</si>
  <si>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</si>
  <si>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</si>
  <si>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</si>
  <si>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</si>
  <si>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</si>
  <si>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</si>
  <si>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</si>
  <si>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</si>
  <si>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</si>
  <si>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</si>
  <si>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</si>
  <si>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</si>
  <si>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</si>
  <si>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</si>
  <si>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</si>
  <si>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</si>
  <si>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</si>
  <si>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</si>
  <si>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08/01/20 - VENCIMENTO 15/01/20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</si>
</sst>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1285628.54</v>
      </c>
      <c r="C6" s="10">
        <v>1134808.43</v>
      </c>
      <c r="D6" s="10">
        <v>1406907.3599999999</v>
      </c>
      <c r="E6" s="10">
        <v>868067.23</v>
      </c>
      <c r="F6" s="10">
        <v>857281.9099999999</v>
      </c>
      <c r="G6" s="10">
        <v>934260.1599999999</v>
      </c>
      <c r="H6" s="10">
        <v>852904.35</v>
      </c>
      <c r="I6" s="10">
        <v>1337908.09</v>
      </c>
      <c r="J6" s="10">
        <v>466137.27999999997</v>
      </c>
      <c r="K6" s="10">
        <f>SUM(B6:J6)</f>
        <v>9143903.35</v>
      </c>
      <c r="Q6"/>
      <c r="R6"/>
    </row>
    <row r="7" spans="1:18" ht="27" customHeight="1">
      <c r="A7" s="2" t="s">
        <v>4</v>
      </c>
      <c r="B7" s="8">
        <v>-169347.77000000002</v>
      </c>
      <c r="C7" s="8">
        <v>-104668.98</v>
      </c>
      <c r="D7" s="8">
        <v>-138100.41000000006</v>
      </c>
      <c r="E7" s="8">
        <v>-147293.74</v>
      </c>
      <c r="F7" s="8">
        <v>-72362.4</v>
      </c>
      <c r="G7" s="8">
        <v>-132009.71000000002</v>
      </c>
      <c r="H7" s="8">
        <v>-54337.31999999999</v>
      </c>
      <c r="I7" s="8">
        <v>-132854.88</v>
      </c>
      <c r="J7" s="8">
        <v>-33969.86</v>
      </c>
      <c r="K7" s="8">
        <f>SUM(B7:J7)</f>
        <v>-984945.07</v>
      </c>
      <c r="Q7"/>
      <c r="R7"/>
    </row>
    <row r="8" spans="1:11" ht="27" customHeight="1">
      <c r="A8" s="6" t="s">
        <v>5</v>
      </c>
      <c r="B8" s="7">
        <f>B6+B7</f>
        <v>1116280.77</v>
      </c>
      <c r="C8" s="7">
        <f aca="true" t="shared" si="0" ref="C8:J8">C6+C7</f>
        <v>1030139.45</v>
      </c>
      <c r="D8" s="7">
        <f t="shared" si="0"/>
        <v>1268806.9499999997</v>
      </c>
      <c r="E8" s="7">
        <f t="shared" si="0"/>
        <v>720773.49</v>
      </c>
      <c r="F8" s="7">
        <f t="shared" si="0"/>
        <v>784919.5099999999</v>
      </c>
      <c r="G8" s="7">
        <f t="shared" si="0"/>
        <v>802250.45</v>
      </c>
      <c r="H8" s="7">
        <f t="shared" si="0"/>
        <v>798567.03</v>
      </c>
      <c r="I8" s="7">
        <f t="shared" si="0"/>
        <v>1205053.21</v>
      </c>
      <c r="J8" s="7">
        <f t="shared" si="0"/>
        <v>432167.42</v>
      </c>
      <c r="K8" s="7">
        <f>+K7+K6</f>
        <v>8158958.279999999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534970.11</v>
      </c>
      <c r="C13" s="10">
        <v>364956.57</v>
      </c>
      <c r="D13" s="10">
        <v>1191747.67</v>
      </c>
      <c r="E13" s="10">
        <v>995700.37</v>
      </c>
      <c r="F13" s="10">
        <v>844909.93</v>
      </c>
      <c r="G13" s="10">
        <v>615511.4199999999</v>
      </c>
      <c r="H13" s="10">
        <v>275698.13</v>
      </c>
      <c r="I13" s="10">
        <v>440412.54</v>
      </c>
      <c r="J13" s="10">
        <v>542227.6199999999</v>
      </c>
      <c r="K13" s="10">
        <v>698462.24</v>
      </c>
      <c r="L13" s="10">
        <f>SUM(B13:K13)</f>
        <v>6504596.600000001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-109898.72</v>
      </c>
      <c r="C14" s="8">
        <v>-36458.4</v>
      </c>
      <c r="D14" s="8">
        <v>-104139.2</v>
      </c>
      <c r="E14" s="8">
        <v>-84863.14999999998</v>
      </c>
      <c r="F14" s="8">
        <v>-67874.4</v>
      </c>
      <c r="G14" s="8">
        <v>-52104.8</v>
      </c>
      <c r="H14" s="8">
        <v>-29906.65</v>
      </c>
      <c r="I14" s="8">
        <v>-38561.33</v>
      </c>
      <c r="J14" s="8">
        <v>-40858.4</v>
      </c>
      <c r="K14" s="8">
        <v>-69990.8</v>
      </c>
      <c r="L14" s="8">
        <f>SUM(B14:K14)</f>
        <v>-634655.8500000001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425071.39</v>
      </c>
      <c r="C15" s="7">
        <f aca="true" t="shared" si="1" ref="C15:K15">C13+C14</f>
        <v>328498.17</v>
      </c>
      <c r="D15" s="7">
        <f t="shared" si="1"/>
        <v>1087608.47</v>
      </c>
      <c r="E15" s="7">
        <f t="shared" si="1"/>
        <v>910837.22</v>
      </c>
      <c r="F15" s="7">
        <f t="shared" si="1"/>
        <v>777035.53</v>
      </c>
      <c r="G15" s="7">
        <f t="shared" si="1"/>
        <v>563406.6199999999</v>
      </c>
      <c r="H15" s="7">
        <f t="shared" si="1"/>
        <v>245791.48</v>
      </c>
      <c r="I15" s="7">
        <f t="shared" si="1"/>
        <v>401851.20999999996</v>
      </c>
      <c r="J15" s="7">
        <f t="shared" si="1"/>
        <v>501369.21999999986</v>
      </c>
      <c r="K15" s="7">
        <f t="shared" si="1"/>
        <v>628471.44</v>
      </c>
      <c r="L15" s="7">
        <f>+L13+L14</f>
        <v>5869940.75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960509.9099999999</v>
      </c>
      <c r="C20" s="10">
        <v>734930.6100000001</v>
      </c>
      <c r="D20" s="10">
        <v>555983.0099999999</v>
      </c>
      <c r="E20" s="10">
        <v>202832.3</v>
      </c>
      <c r="F20" s="10">
        <v>643406.41</v>
      </c>
      <c r="G20" s="10">
        <v>847842.1699999999</v>
      </c>
      <c r="H20" s="10">
        <v>145717.88</v>
      </c>
      <c r="I20" s="10">
        <v>648601.6700000002</v>
      </c>
      <c r="J20" s="10">
        <v>638033.78</v>
      </c>
      <c r="K20" s="10">
        <v>847652.84</v>
      </c>
      <c r="L20" s="10">
        <v>794155.67</v>
      </c>
      <c r="M20" s="10">
        <v>413859.08999999997</v>
      </c>
      <c r="N20" s="10">
        <v>222959.55</v>
      </c>
      <c r="O20" s="10">
        <f>SUM(B20:N20)</f>
        <v>7656484.89</v>
      </c>
    </row>
    <row r="21" spans="1:15" ht="27" customHeight="1">
      <c r="A21" s="2" t="s">
        <v>4</v>
      </c>
      <c r="B21" s="8">
        <v>-83182</v>
      </c>
      <c r="C21" s="8">
        <v>-80110.8</v>
      </c>
      <c r="D21" s="8">
        <v>612911.84</v>
      </c>
      <c r="E21" s="8">
        <v>-12496</v>
      </c>
      <c r="F21" s="8">
        <v>-49918</v>
      </c>
      <c r="G21" s="8">
        <v>-204192.75</v>
      </c>
      <c r="H21" s="8">
        <v>126128.90999999999</v>
      </c>
      <c r="I21" s="8">
        <v>-79600.4</v>
      </c>
      <c r="J21" s="8">
        <v>-66699.6</v>
      </c>
      <c r="K21" s="8">
        <v>-58713.6</v>
      </c>
      <c r="L21" s="8">
        <v>-57169.2</v>
      </c>
      <c r="M21" s="8">
        <v>-30338</v>
      </c>
      <c r="N21" s="8">
        <v>-25929.2</v>
      </c>
      <c r="O21" s="8">
        <f>SUM(B21:N21)</f>
        <v>-9308.80000000005</v>
      </c>
    </row>
    <row r="22" spans="1:15" ht="27" customHeight="1">
      <c r="A22" s="6" t="s">
        <v>5</v>
      </c>
      <c r="B22" s="7">
        <f>+B20+B21</f>
        <v>877327.9099999999</v>
      </c>
      <c r="C22" s="7">
        <f>+C20+C21</f>
        <v>654819.81</v>
      </c>
      <c r="D22" s="7">
        <f aca="true" t="shared" si="2" ref="D22:O22">+D20+D21</f>
        <v>1168894.8499999999</v>
      </c>
      <c r="E22" s="7">
        <f t="shared" si="2"/>
        <v>190336.3</v>
      </c>
      <c r="F22" s="7">
        <f t="shared" si="2"/>
        <v>593488.41</v>
      </c>
      <c r="G22" s="7">
        <f t="shared" si="2"/>
        <v>643649.4199999999</v>
      </c>
      <c r="H22" s="7">
        <f t="shared" si="2"/>
        <v>271846.79</v>
      </c>
      <c r="I22" s="7">
        <f t="shared" si="2"/>
        <v>569001.2700000001</v>
      </c>
      <c r="J22" s="7">
        <f t="shared" si="2"/>
        <v>571334.18</v>
      </c>
      <c r="K22" s="7">
        <f t="shared" si="2"/>
        <v>788939.24</v>
      </c>
      <c r="L22" s="7">
        <f t="shared" si="2"/>
        <v>736986.4700000001</v>
      </c>
      <c r="M22" s="7">
        <f t="shared" si="2"/>
        <v>383521.08999999997</v>
      </c>
      <c r="N22" s="7">
        <f t="shared" si="2"/>
        <v>197030.34999999998</v>
      </c>
      <c r="O22" s="7">
        <f t="shared" si="2"/>
        <v>7647176.09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2020-01-15T11:47:26Z</dcterms:modified>
  <cp:category/>
  <cp:version/>
  <cp:contentType/>
  <cp:contentStatus/>
</cp:coreProperties>
</file>