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<sst xmlns="http://schemas.openxmlformats.org/spreadsheetml/2006/main" count="81" uniqueCount="63">
  <si>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</si>
  <si>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</si>
  <si>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</si>
  <si>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</si>
  <si>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</si>
  <si>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</si>
  <si>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</si>
  <si>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</si>
  <si>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</si>
  <si>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</si>
  <si>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</si>
  <si>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</si>
  <si>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</si>
  <si>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</si>
  <si>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</si>
  <si>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</si>
  <si>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</si>
  <si>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</si>
  <si>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</si>
  <si>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</si>
  <si>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</si>
  <si>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</si>
  <si>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</si>
  <si>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</si>
  <si>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</si>
  <si>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</si>
  <si>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</si>
  <si>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</si>
  <si>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</si>
  <si>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</si>
  <si>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</si>
  <si>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</si>
  <si>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</si>
  <si>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</si>
  <si>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</si>
  <si>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</si>
  <si>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</si>
  <si>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</si>
  <si>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</si>
  <si>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</si>
  <si>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</si>
  <si>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</si>
  <si>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</si>
  <si>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</si>
  <si>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</si>
  <si>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</si>
  <si>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</si>
  <si>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</si>
  <si>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</si>
  <si>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</si>
  <si>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</si>
  <si>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</si>
  <si>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</si>
  <si>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</si>
  <si>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</si>
  <si>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</si>
  <si>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</si>
  <si>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</si>
  <si>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</si>
  <si>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</si>
  <si>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</si>
  <si>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</si>
  <si>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07/01/20 - VENCIMENTO 14/01/20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</si>
</sst>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2"/>
  <sheetViews>
    <sheetView tabSelected="1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18" t="s">
        <v>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5" ht="39.75" customHeight="1">
      <c r="A2" s="19" t="s">
        <v>62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0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1" t="s">
        <v>1</v>
      </c>
    </row>
    <row r="5" spans="1:11" ht="27" customHeight="1">
      <c r="A5" s="20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2"/>
    </row>
    <row r="6" spans="1:18" ht="27" customHeight="1">
      <c r="A6" s="9" t="s">
        <v>3</v>
      </c>
      <c r="B6" s="10">
        <v>1295962.72</v>
      </c>
      <c r="C6" s="10">
        <v>1151563.33</v>
      </c>
      <c r="D6" s="10">
        <v>1454675.3599999999</v>
      </c>
      <c r="E6" s="10">
        <v>873502.84</v>
      </c>
      <c r="F6" s="10">
        <v>860721.28</v>
      </c>
      <c r="G6" s="10">
        <v>926238.19</v>
      </c>
      <c r="H6" s="10">
        <v>805647.5099999999</v>
      </c>
      <c r="I6" s="10">
        <v>1346128.82</v>
      </c>
      <c r="J6" s="10">
        <v>456642.89999999997</v>
      </c>
      <c r="K6" s="10">
        <f>SUM(B6:J6)</f>
        <v>9171082.950000001</v>
      </c>
      <c r="Q6"/>
      <c r="R6"/>
    </row>
    <row r="7" spans="1:18" ht="27" customHeight="1">
      <c r="A7" s="2" t="s">
        <v>4</v>
      </c>
      <c r="B7" s="8">
        <v>-298442.74</v>
      </c>
      <c r="C7" s="8">
        <v>-106901.72</v>
      </c>
      <c r="D7" s="8">
        <v>1200420.45</v>
      </c>
      <c r="E7" s="8">
        <v>-235806.13999999998</v>
      </c>
      <c r="F7" s="8">
        <v>-73924.4</v>
      </c>
      <c r="G7" s="8">
        <v>-282677.91000000003</v>
      </c>
      <c r="H7" s="8">
        <v>755416.59</v>
      </c>
      <c r="I7" s="8">
        <v>-194801.32</v>
      </c>
      <c r="J7" s="8">
        <v>-52316.799999999996</v>
      </c>
      <c r="K7" s="8">
        <f>SUM(B7:J7)</f>
        <v>710966.0099999998</v>
      </c>
      <c r="Q7"/>
      <c r="R7"/>
    </row>
    <row r="8" spans="1:11" ht="27" customHeight="1">
      <c r="A8" s="6" t="s">
        <v>5</v>
      </c>
      <c r="B8" s="7">
        <f>B6+B7</f>
        <v>997519.98</v>
      </c>
      <c r="C8" s="7">
        <f aca="true" t="shared" si="0" ref="C8:J8">C6+C7</f>
        <v>1044661.6100000001</v>
      </c>
      <c r="D8" s="7">
        <f t="shared" si="0"/>
        <v>2655095.8099999996</v>
      </c>
      <c r="E8" s="7">
        <f t="shared" si="0"/>
        <v>637696.7</v>
      </c>
      <c r="F8" s="7">
        <f t="shared" si="0"/>
        <v>786796.88</v>
      </c>
      <c r="G8" s="7">
        <f t="shared" si="0"/>
        <v>643560.2799999999</v>
      </c>
      <c r="H8" s="7">
        <f t="shared" si="0"/>
        <v>1561064.0999999999</v>
      </c>
      <c r="I8" s="7">
        <f t="shared" si="0"/>
        <v>1151327.5</v>
      </c>
      <c r="J8" s="7">
        <f t="shared" si="0"/>
        <v>404326.1</v>
      </c>
      <c r="K8" s="7">
        <f>+K7+K6</f>
        <v>9882048.96</v>
      </c>
    </row>
    <row r="9" ht="36" customHeight="1"/>
    <row r="10" ht="36" customHeight="1"/>
    <row r="11" spans="1:15" ht="60" customHeight="1">
      <c r="A11" s="20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1" t="s">
        <v>1</v>
      </c>
      <c r="M11"/>
      <c r="N11"/>
      <c r="O11"/>
    </row>
    <row r="12" spans="1:15" ht="27" customHeight="1">
      <c r="A12" s="20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2"/>
      <c r="M12"/>
      <c r="N12"/>
      <c r="O12"/>
    </row>
    <row r="13" spans="1:83" ht="27" customHeight="1">
      <c r="A13" s="9" t="s">
        <v>3</v>
      </c>
      <c r="B13" s="10">
        <v>543128.83</v>
      </c>
      <c r="C13" s="10">
        <v>367416.68000000005</v>
      </c>
      <c r="D13" s="10">
        <v>1186803.51</v>
      </c>
      <c r="E13" s="10">
        <v>996847.32</v>
      </c>
      <c r="F13" s="10">
        <v>865520.3400000001</v>
      </c>
      <c r="G13" s="10">
        <v>619621.8</v>
      </c>
      <c r="H13" s="10">
        <v>274618.26</v>
      </c>
      <c r="I13" s="10">
        <v>439417.1</v>
      </c>
      <c r="J13" s="10">
        <v>541359.34</v>
      </c>
      <c r="K13" s="10">
        <v>698116.52</v>
      </c>
      <c r="L13" s="10">
        <f>SUM(B13:K13)</f>
        <v>6532849.699999999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-110118.72</v>
      </c>
      <c r="C14" s="8">
        <v>-36212</v>
      </c>
      <c r="D14" s="8">
        <v>-103307.6</v>
      </c>
      <c r="E14" s="8">
        <v>849538.45</v>
      </c>
      <c r="F14" s="8">
        <v>730686.8</v>
      </c>
      <c r="G14" s="8">
        <v>-53033.2</v>
      </c>
      <c r="H14" s="8">
        <v>-29871.45</v>
      </c>
      <c r="I14" s="8">
        <v>333606.66</v>
      </c>
      <c r="J14" s="8">
        <v>-42270.8</v>
      </c>
      <c r="K14" s="8">
        <v>-70320.8</v>
      </c>
      <c r="L14" s="8">
        <f>SUM(B14:K14)</f>
        <v>1468697.3399999999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433010.11</v>
      </c>
      <c r="C15" s="7">
        <f aca="true" t="shared" si="1" ref="C15:K15">C13+C14</f>
        <v>331204.68000000005</v>
      </c>
      <c r="D15" s="7">
        <f t="shared" si="1"/>
        <v>1083495.91</v>
      </c>
      <c r="E15" s="7">
        <f t="shared" si="1"/>
        <v>1846385.77</v>
      </c>
      <c r="F15" s="7">
        <f t="shared" si="1"/>
        <v>1596207.1400000001</v>
      </c>
      <c r="G15" s="7">
        <f t="shared" si="1"/>
        <v>566588.6000000001</v>
      </c>
      <c r="H15" s="7">
        <f t="shared" si="1"/>
        <v>244746.81</v>
      </c>
      <c r="I15" s="7">
        <f t="shared" si="1"/>
        <v>773023.76</v>
      </c>
      <c r="J15" s="7">
        <f t="shared" si="1"/>
        <v>499088.54</v>
      </c>
      <c r="K15" s="7">
        <f t="shared" si="1"/>
        <v>627795.72</v>
      </c>
      <c r="L15" s="7">
        <f>+L13+L14</f>
        <v>8001547.039999999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0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1" t="s">
        <v>1</v>
      </c>
    </row>
    <row r="19" spans="1:15" ht="27" customHeight="1">
      <c r="A19" s="20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2"/>
    </row>
    <row r="20" spans="1:15" ht="27" customHeight="1">
      <c r="A20" s="9" t="s">
        <v>3</v>
      </c>
      <c r="B20" s="10">
        <v>962077.8199999998</v>
      </c>
      <c r="C20" s="10">
        <v>743685.1600000001</v>
      </c>
      <c r="D20" s="10">
        <v>571385.5999999999</v>
      </c>
      <c r="E20" s="10">
        <v>202854.08999999997</v>
      </c>
      <c r="F20" s="10">
        <v>643951.8</v>
      </c>
      <c r="G20" s="10">
        <v>834763.8099999999</v>
      </c>
      <c r="H20" s="10">
        <v>156056.9</v>
      </c>
      <c r="I20" s="10">
        <v>663484.13</v>
      </c>
      <c r="J20" s="10">
        <v>640753.95</v>
      </c>
      <c r="K20" s="10">
        <v>855199.54</v>
      </c>
      <c r="L20" s="10">
        <v>788719.11</v>
      </c>
      <c r="M20" s="10">
        <v>415307.33</v>
      </c>
      <c r="N20" s="10">
        <v>226053.98999999996</v>
      </c>
      <c r="O20" s="10">
        <f>SUM(B20:N20)</f>
        <v>7704293.23</v>
      </c>
    </row>
    <row r="21" spans="1:15" ht="27" customHeight="1">
      <c r="A21" s="2" t="s">
        <v>4</v>
      </c>
      <c r="B21" s="8">
        <v>-83912.4</v>
      </c>
      <c r="C21" s="8">
        <v>-82948.8</v>
      </c>
      <c r="D21" s="8">
        <v>-74701.82999999996</v>
      </c>
      <c r="E21" s="8">
        <v>-12377.2</v>
      </c>
      <c r="F21" s="8">
        <v>-50168.8</v>
      </c>
      <c r="G21" s="8">
        <v>-201975.15000000002</v>
      </c>
      <c r="H21" s="8">
        <v>-20444.050000000007</v>
      </c>
      <c r="I21" s="8">
        <v>-82002.8</v>
      </c>
      <c r="J21" s="8">
        <v>-68455.2</v>
      </c>
      <c r="K21" s="8">
        <v>-60728.8</v>
      </c>
      <c r="L21" s="8">
        <v>-56557.6</v>
      </c>
      <c r="M21" s="8">
        <v>-30562.4</v>
      </c>
      <c r="N21" s="8">
        <v>-26364.8</v>
      </c>
      <c r="O21" s="8">
        <f>SUM(B21:N21)</f>
        <v>-851199.8300000001</v>
      </c>
    </row>
    <row r="22" spans="1:15" ht="27" customHeight="1">
      <c r="A22" s="6" t="s">
        <v>5</v>
      </c>
      <c r="B22" s="7">
        <f>+B20+B21</f>
        <v>878165.4199999998</v>
      </c>
      <c r="C22" s="7">
        <f>+C20+C21</f>
        <v>660736.3600000001</v>
      </c>
      <c r="D22" s="7">
        <f aca="true" t="shared" si="2" ref="D22:O22">+D20+D21</f>
        <v>496683.7699999999</v>
      </c>
      <c r="E22" s="7">
        <f t="shared" si="2"/>
        <v>190476.88999999996</v>
      </c>
      <c r="F22" s="7">
        <f t="shared" si="2"/>
        <v>593783</v>
      </c>
      <c r="G22" s="7">
        <f t="shared" si="2"/>
        <v>632788.6599999999</v>
      </c>
      <c r="H22" s="7">
        <f t="shared" si="2"/>
        <v>135612.84999999998</v>
      </c>
      <c r="I22" s="7">
        <f t="shared" si="2"/>
        <v>581481.33</v>
      </c>
      <c r="J22" s="7">
        <f t="shared" si="2"/>
        <v>572298.75</v>
      </c>
      <c r="K22" s="7">
        <f t="shared" si="2"/>
        <v>794470.74</v>
      </c>
      <c r="L22" s="7">
        <f t="shared" si="2"/>
        <v>732161.51</v>
      </c>
      <c r="M22" s="7">
        <f t="shared" si="2"/>
        <v>384744.93</v>
      </c>
      <c r="N22" s="7">
        <f t="shared" si="2"/>
        <v>199689.18999999997</v>
      </c>
      <c r="O22" s="7">
        <f t="shared" si="2"/>
        <v>6853093.4</v>
      </c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2020-01-13T20:15:26Z</dcterms:modified>
  <cp:category/>
  <cp:version/>
  <cp:contentType/>
  <cp:contentStatus/>
</cp:coreProperties>
</file>