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<sst xmlns="http://schemas.openxmlformats.org/spreadsheetml/2006/main" count="81" uniqueCount="63">
  <si>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</si>
  <si>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</si>
  <si>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</si>
  <si>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</si>
  <si>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</si>
  <si>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</si>
  <si>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</si>
  <si>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</si>
  <si>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</si>
  <si>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</si>
  <si>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</si>
  <si>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</si>
  <si>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</si>
  <si>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</si>
  <si>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</si>
  <si>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</si>
  <si>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</si>
  <si>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</si>
  <si>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</si>
  <si>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</si>
  <si>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</si>
  <si>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</si>
  <si>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</si>
  <si>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</si>
  <si>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</si>
  <si>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</si>
  <si>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</si>
  <si>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</si>
  <si>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</si>
  <si>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</si>
  <si>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</si>
  <si>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</si>
  <si>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</si>
  <si>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</si>
  <si>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</si>
  <si>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</si>
  <si>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</si>
  <si>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</si>
  <si>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</si>
  <si>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</si>
  <si>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</si>
  <si>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</si>
  <si>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</si>
  <si>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</si>
  <si>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</si>
  <si>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</si>
  <si>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</si>
  <si>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</si>
  <si>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</si>
  <si>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</si>
  <si>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</si>
  <si>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</si>
  <si>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</si>
  <si>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</si>
  <si>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</si>
  <si>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</si>
  <si>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</si>
  <si>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</si>
  <si>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</si>
  <si>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</si>
  <si>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</si>
  <si>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</si>
  <si>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04/01/20 - VENCIMENTO 10/01/20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</si>
</sst>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660592.49</v>
      </c>
      <c r="C6" s="10">
        <v>549848.24</v>
      </c>
      <c r="D6" s="10">
        <v>800626.0599999999</v>
      </c>
      <c r="E6" s="10">
        <v>421173.16</v>
      </c>
      <c r="F6" s="10">
        <v>455332.05</v>
      </c>
      <c r="G6" s="10">
        <v>514534.67</v>
      </c>
      <c r="H6" s="10">
        <v>496768.55000000005</v>
      </c>
      <c r="I6" s="10">
        <v>702731.67</v>
      </c>
      <c r="J6" s="10">
        <v>161371.99000000002</v>
      </c>
      <c r="K6" s="10">
        <f>SUM(B6:J6)</f>
        <v>4762978.88</v>
      </c>
      <c r="Q6"/>
      <c r="R6"/>
    </row>
    <row r="7" spans="1:18" ht="27" customHeight="1">
      <c r="A7" s="2" t="s">
        <v>4</v>
      </c>
      <c r="B7" s="8">
        <v>-61679.19999999995</v>
      </c>
      <c r="C7" s="8">
        <v>-53908.79999999999</v>
      </c>
      <c r="D7" s="8">
        <v>-234858.06000000017</v>
      </c>
      <c r="E7" s="8">
        <v>-35609.20000000001</v>
      </c>
      <c r="F7" s="8">
        <v>-38508.79999999999</v>
      </c>
      <c r="G7" s="8">
        <v>-30844</v>
      </c>
      <c r="H7" s="8">
        <v>-238513.95000000007</v>
      </c>
      <c r="I7" s="8">
        <v>-63109.19999999995</v>
      </c>
      <c r="J7" s="8">
        <v>-12874.23999999999</v>
      </c>
      <c r="K7" s="8">
        <f>SUM(B7:J7)</f>
        <v>-769905.4500000002</v>
      </c>
      <c r="Q7"/>
      <c r="R7"/>
    </row>
    <row r="8" spans="1:11" ht="27" customHeight="1">
      <c r="A8" s="6" t="s">
        <v>5</v>
      </c>
      <c r="B8" s="7">
        <f>B6+B7</f>
        <v>598913.29</v>
      </c>
      <c r="C8" s="7">
        <f aca="true" t="shared" si="0" ref="C8:J8">C6+C7</f>
        <v>495939.44</v>
      </c>
      <c r="D8" s="7">
        <f t="shared" si="0"/>
        <v>565767.9999999998</v>
      </c>
      <c r="E8" s="7">
        <f t="shared" si="0"/>
        <v>385563.95999999996</v>
      </c>
      <c r="F8" s="7">
        <f t="shared" si="0"/>
        <v>416823.25</v>
      </c>
      <c r="G8" s="7">
        <f t="shared" si="0"/>
        <v>483690.67</v>
      </c>
      <c r="H8" s="7">
        <f t="shared" si="0"/>
        <v>258254.59999999998</v>
      </c>
      <c r="I8" s="7">
        <f t="shared" si="0"/>
        <v>639622.4700000001</v>
      </c>
      <c r="J8" s="7">
        <f t="shared" si="0"/>
        <v>148497.75000000003</v>
      </c>
      <c r="K8" s="7">
        <f>+K7+K6</f>
        <v>3993073.4299999997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247741.81999999998</v>
      </c>
      <c r="C13" s="10">
        <v>191793.42</v>
      </c>
      <c r="D13" s="10">
        <v>601413.46</v>
      </c>
      <c r="E13" s="10">
        <v>526339.47</v>
      </c>
      <c r="F13" s="10">
        <v>451364.05</v>
      </c>
      <c r="G13" s="10">
        <v>303578.76</v>
      </c>
      <c r="H13" s="10">
        <v>131500.86</v>
      </c>
      <c r="I13" s="10">
        <v>218262.35</v>
      </c>
      <c r="J13" s="10">
        <v>220743.04</v>
      </c>
      <c r="K13" s="10">
        <v>347484.07</v>
      </c>
      <c r="L13" s="10">
        <f>SUM(B13:K13)</f>
        <v>3240221.3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-35757.119999999995</v>
      </c>
      <c r="C14" s="8">
        <v>-20741.600000000006</v>
      </c>
      <c r="D14" s="8">
        <v>-58366</v>
      </c>
      <c r="E14" s="8">
        <v>-52905.95000000001</v>
      </c>
      <c r="F14" s="8">
        <v>-39155.59999999998</v>
      </c>
      <c r="G14" s="8">
        <v>-28688</v>
      </c>
      <c r="H14" s="8">
        <v>-18435.850000000006</v>
      </c>
      <c r="I14" s="8">
        <v>-87982.57999999999</v>
      </c>
      <c r="J14" s="8">
        <v>-15554</v>
      </c>
      <c r="K14" s="8">
        <v>-35662</v>
      </c>
      <c r="L14" s="8">
        <f>SUM(B14:K14)</f>
        <v>-393248.69999999995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211984.69999999998</v>
      </c>
      <c r="C15" s="7">
        <f aca="true" t="shared" si="1" ref="C15:K15">C13+C14</f>
        <v>171051.82</v>
      </c>
      <c r="D15" s="7">
        <f t="shared" si="1"/>
        <v>543047.46</v>
      </c>
      <c r="E15" s="7">
        <f t="shared" si="1"/>
        <v>473433.51999999996</v>
      </c>
      <c r="F15" s="7">
        <f t="shared" si="1"/>
        <v>412208.45</v>
      </c>
      <c r="G15" s="7">
        <f t="shared" si="1"/>
        <v>274890.76</v>
      </c>
      <c r="H15" s="7">
        <f t="shared" si="1"/>
        <v>113065.00999999998</v>
      </c>
      <c r="I15" s="7">
        <f t="shared" si="1"/>
        <v>130279.77000000002</v>
      </c>
      <c r="J15" s="7">
        <f t="shared" si="1"/>
        <v>205189.04</v>
      </c>
      <c r="K15" s="7">
        <f t="shared" si="1"/>
        <v>311822.07</v>
      </c>
      <c r="L15" s="7">
        <f>+L13+L14</f>
        <v>2846972.5999999996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621572.26</v>
      </c>
      <c r="C20" s="10">
        <v>449156.83999999997</v>
      </c>
      <c r="D20" s="10">
        <v>384358.89</v>
      </c>
      <c r="E20" s="10">
        <v>123358.32</v>
      </c>
      <c r="F20" s="10">
        <v>409713.86</v>
      </c>
      <c r="G20" s="10">
        <v>522694.30000000005</v>
      </c>
      <c r="H20" s="10">
        <v>82578.26999999999</v>
      </c>
      <c r="I20" s="10">
        <v>398349.82999999996</v>
      </c>
      <c r="J20" s="10">
        <v>409493.39999999997</v>
      </c>
      <c r="K20" s="10">
        <v>562377.46</v>
      </c>
      <c r="L20" s="10">
        <v>543037.6599999999</v>
      </c>
      <c r="M20" s="10">
        <v>253186.16</v>
      </c>
      <c r="N20" s="10">
        <v>124012.26000000001</v>
      </c>
      <c r="O20" s="10">
        <f>SUM(B20:N20)</f>
        <v>4883889.510000001</v>
      </c>
    </row>
    <row r="21" spans="1:15" ht="27" customHeight="1">
      <c r="A21" s="2" t="s">
        <v>4</v>
      </c>
      <c r="B21" s="8">
        <v>-61102.8</v>
      </c>
      <c r="C21" s="8">
        <v>-52782.4</v>
      </c>
      <c r="D21" s="8">
        <v>-316626.71</v>
      </c>
      <c r="E21" s="8">
        <v>-8140</v>
      </c>
      <c r="F21" s="8">
        <v>-35992</v>
      </c>
      <c r="G21" s="8">
        <v>-61824.4</v>
      </c>
      <c r="H21" s="8">
        <v>-52089.659999999996</v>
      </c>
      <c r="I21" s="8">
        <v>-53983.6</v>
      </c>
      <c r="J21" s="8">
        <v>-46948</v>
      </c>
      <c r="K21" s="8">
        <v>-45390.4</v>
      </c>
      <c r="L21" s="8">
        <v>-42578.8</v>
      </c>
      <c r="M21" s="8">
        <v>-18915.6</v>
      </c>
      <c r="N21" s="8">
        <v>-14440.8</v>
      </c>
      <c r="O21" s="8">
        <f>SUM(B21:N21)</f>
        <v>-810815.1700000002</v>
      </c>
    </row>
    <row r="22" spans="1:15" ht="27" customHeight="1">
      <c r="A22" s="6" t="s">
        <v>5</v>
      </c>
      <c r="B22" s="7">
        <f>+B20+B21</f>
        <v>560469.46</v>
      </c>
      <c r="C22" s="7">
        <f>+C20+C21</f>
        <v>396374.43999999994</v>
      </c>
      <c r="D22" s="7">
        <f aca="true" t="shared" si="2" ref="D22:O22">+D20+D21</f>
        <v>67732.18</v>
      </c>
      <c r="E22" s="7">
        <f t="shared" si="2"/>
        <v>115218.32</v>
      </c>
      <c r="F22" s="7">
        <f t="shared" si="2"/>
        <v>373721.86</v>
      </c>
      <c r="G22" s="7">
        <f t="shared" si="2"/>
        <v>460869.9</v>
      </c>
      <c r="H22" s="7">
        <f t="shared" si="2"/>
        <v>30488.609999999993</v>
      </c>
      <c r="I22" s="7">
        <f t="shared" si="2"/>
        <v>344366.23</v>
      </c>
      <c r="J22" s="7">
        <f t="shared" si="2"/>
        <v>362545.39999999997</v>
      </c>
      <c r="K22" s="7">
        <f t="shared" si="2"/>
        <v>516987.05999999994</v>
      </c>
      <c r="L22" s="7">
        <f t="shared" si="2"/>
        <v>500458.8599999999</v>
      </c>
      <c r="M22" s="7">
        <f t="shared" si="2"/>
        <v>234270.56</v>
      </c>
      <c r="N22" s="7">
        <f t="shared" si="2"/>
        <v>109571.46</v>
      </c>
      <c r="O22" s="7">
        <f t="shared" si="2"/>
        <v>4073074.340000001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2020-01-10T21:34:41Z</dcterms:modified>
  <cp:category/>
  <cp:version/>
  <cp:contentType/>
  <cp:contentStatus/>
</cp:coreProperties>
</file>