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<sst xmlns="http://schemas.openxmlformats.org/spreadsheetml/2006/main" count="81" uniqueCount="63">
  <si>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</si>
  <si>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</si>
  <si>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</si>
  <si>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</si>
  <si>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</si>
  <si>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</si>
  <si>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</si>
  <si>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</si>
  <si>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</si>
  <si>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</si>
  <si>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</si>
  <si>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</si>
  <si>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</si>
  <si>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</si>
  <si>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</si>
  <si>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</si>
  <si>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</si>
  <si>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</si>
  <si>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</si>
  <si>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</si>
  <si>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</si>
  <si>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</si>
  <si>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</si>
  <si>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</si>
  <si>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</si>
  <si>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</si>
  <si>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</si>
  <si>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</si>
  <si>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</si>
  <si>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</si>
  <si>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</si>
  <si>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</si>
  <si>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</si>
  <si>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</si>
  <si>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</si>
  <si>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</si>
  <si>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</si>
  <si>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</si>
  <si>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</si>
  <si>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</si>
  <si>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</si>
  <si>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</si>
  <si>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</si>
  <si>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</si>
  <si>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</si>
  <si>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</si>
  <si>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</si>
  <si>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</si>
  <si>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</si>
  <si>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</si>
  <si>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</si>
  <si>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</si>
  <si>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</si>
  <si>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</si>
  <si>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</si>
  <si>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</si>
  <si>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</si>
  <si>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</si>
  <si>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</si>
  <si>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</si>
  <si>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</si>
  <si>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</si>
  <si>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03/01/20 - VENCIMENTO 10/01/20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</si>
</sst>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1020390.58</v>
      </c>
      <c r="C6" s="10">
        <v>879180.67</v>
      </c>
      <c r="D6" s="10">
        <v>1161596.91</v>
      </c>
      <c r="E6" s="10">
        <v>701997.3899999999</v>
      </c>
      <c r="F6" s="10">
        <v>690134.85</v>
      </c>
      <c r="G6" s="10">
        <v>766654.83</v>
      </c>
      <c r="H6" s="10">
        <v>712411.5499999999</v>
      </c>
      <c r="I6" s="10">
        <v>1083461.88</v>
      </c>
      <c r="J6" s="10">
        <v>338774.24999999994</v>
      </c>
      <c r="K6" s="10">
        <f>SUM(B6:J6)</f>
        <v>7354602.909999999</v>
      </c>
      <c r="Q6"/>
      <c r="R6"/>
    </row>
    <row r="7" spans="1:18" ht="27" customHeight="1">
      <c r="A7" s="2" t="s">
        <v>4</v>
      </c>
      <c r="B7" s="8">
        <v>43591.77999999991</v>
      </c>
      <c r="C7" s="8">
        <v>-1892.3699999999953</v>
      </c>
      <c r="D7" s="8">
        <v>-1161596.91</v>
      </c>
      <c r="E7" s="8">
        <v>340597.12</v>
      </c>
      <c r="F7" s="8">
        <v>23195.369999999995</v>
      </c>
      <c r="G7" s="8">
        <v>-64726.77000000002</v>
      </c>
      <c r="H7" s="8">
        <v>-712411.5499999999</v>
      </c>
      <c r="I7" s="8">
        <v>-98069.43999999994</v>
      </c>
      <c r="J7" s="8">
        <v>29328.179999999993</v>
      </c>
      <c r="K7" s="8">
        <f>SUM(B7:J7)</f>
        <v>-1601984.59</v>
      </c>
      <c r="Q7"/>
      <c r="R7"/>
    </row>
    <row r="8" spans="1:11" ht="27" customHeight="1">
      <c r="A8" s="6" t="s">
        <v>5</v>
      </c>
      <c r="B8" s="7">
        <f>B6+B7</f>
        <v>1063982.3599999999</v>
      </c>
      <c r="C8" s="7">
        <f aca="true" t="shared" si="0" ref="C8:J8">C6+C7</f>
        <v>877288.3</v>
      </c>
      <c r="D8" s="7">
        <f t="shared" si="0"/>
        <v>0</v>
      </c>
      <c r="E8" s="7">
        <f t="shared" si="0"/>
        <v>1042594.5099999999</v>
      </c>
      <c r="F8" s="7">
        <f t="shared" si="0"/>
        <v>713330.22</v>
      </c>
      <c r="G8" s="7">
        <f t="shared" si="0"/>
        <v>701928.0599999999</v>
      </c>
      <c r="H8" s="7">
        <f t="shared" si="0"/>
        <v>0</v>
      </c>
      <c r="I8" s="7">
        <f t="shared" si="0"/>
        <v>985392.44</v>
      </c>
      <c r="J8" s="7">
        <f t="shared" si="0"/>
        <v>368102.42999999993</v>
      </c>
      <c r="K8" s="7">
        <f>+K7+K6</f>
        <v>5752618.319999999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411986.29000000004</v>
      </c>
      <c r="C13" s="10">
        <v>296536.44</v>
      </c>
      <c r="D13" s="10">
        <v>939237.3300000001</v>
      </c>
      <c r="E13" s="10">
        <v>796135.41</v>
      </c>
      <c r="F13" s="10">
        <v>684611.1799999999</v>
      </c>
      <c r="G13" s="10">
        <v>483755.28</v>
      </c>
      <c r="H13" s="10">
        <v>220871.75999999998</v>
      </c>
      <c r="I13" s="10">
        <v>364525.96</v>
      </c>
      <c r="J13" s="10">
        <v>403388.85</v>
      </c>
      <c r="K13" s="10">
        <v>568117.1799999999</v>
      </c>
      <c r="L13" s="10">
        <f>SUM(B13:K13)</f>
        <v>5169165.68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-588.359999999986</v>
      </c>
      <c r="C14" s="8">
        <v>211221.14</v>
      </c>
      <c r="D14" s="8">
        <v>487258.81000000006</v>
      </c>
      <c r="E14" s="8">
        <v>-716645.8499999999</v>
      </c>
      <c r="F14" s="8">
        <v>-630550.03</v>
      </c>
      <c r="G14" s="8">
        <v>146924.63</v>
      </c>
      <c r="H14" s="8">
        <v>41257.92000000001</v>
      </c>
      <c r="I14" s="8">
        <v>-364525.96</v>
      </c>
      <c r="J14" s="8">
        <v>201612.84999999998</v>
      </c>
      <c r="K14" s="8">
        <v>398026.06000000006</v>
      </c>
      <c r="L14" s="8">
        <f>SUM(B14:K14)</f>
        <v>-226008.7899999997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411397.93000000005</v>
      </c>
      <c r="C15" s="7">
        <f aca="true" t="shared" si="1" ref="C15:K15">C13+C14</f>
        <v>507757.58</v>
      </c>
      <c r="D15" s="7">
        <f t="shared" si="1"/>
        <v>1426496.1400000001</v>
      </c>
      <c r="E15" s="7">
        <f t="shared" si="1"/>
        <v>79489.56000000017</v>
      </c>
      <c r="F15" s="7">
        <f t="shared" si="1"/>
        <v>54061.14999999991</v>
      </c>
      <c r="G15" s="7">
        <f t="shared" si="1"/>
        <v>630679.91</v>
      </c>
      <c r="H15" s="7">
        <f t="shared" si="1"/>
        <v>262129.68</v>
      </c>
      <c r="I15" s="7">
        <f t="shared" si="1"/>
        <v>0</v>
      </c>
      <c r="J15" s="7">
        <f t="shared" si="1"/>
        <v>605001.7</v>
      </c>
      <c r="K15" s="7">
        <f t="shared" si="1"/>
        <v>966143.24</v>
      </c>
      <c r="L15" s="7">
        <f>+L13+L14</f>
        <v>4943156.89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819063.6199999999</v>
      </c>
      <c r="C20" s="10">
        <v>613814.67</v>
      </c>
      <c r="D20" s="10">
        <v>487962.25</v>
      </c>
      <c r="E20" s="10">
        <v>166119.59999999998</v>
      </c>
      <c r="F20" s="10">
        <v>538449.34</v>
      </c>
      <c r="G20" s="10">
        <v>697164.3300000001</v>
      </c>
      <c r="H20" s="10">
        <v>121108.26</v>
      </c>
      <c r="I20" s="10">
        <v>540613.18</v>
      </c>
      <c r="J20" s="10">
        <v>548547.5299999999</v>
      </c>
      <c r="K20" s="10">
        <v>732477.37</v>
      </c>
      <c r="L20" s="10">
        <v>693725.69</v>
      </c>
      <c r="M20" s="10">
        <v>352809.42000000004</v>
      </c>
      <c r="N20" s="10">
        <v>187439.65999999997</v>
      </c>
      <c r="O20" s="10">
        <f>SUM(B20:N20)</f>
        <v>6499294.92</v>
      </c>
    </row>
    <row r="21" spans="1:15" ht="27" customHeight="1">
      <c r="A21" s="2" t="s">
        <v>4</v>
      </c>
      <c r="B21" s="8">
        <v>39916.94</v>
      </c>
      <c r="C21" s="8">
        <v>34583.06999999999</v>
      </c>
      <c r="D21" s="8">
        <v>-475037.8</v>
      </c>
      <c r="E21" s="8">
        <v>2564.389999999996</v>
      </c>
      <c r="F21" s="8">
        <v>-76318.70000000001</v>
      </c>
      <c r="G21" s="8">
        <v>-126233.76</v>
      </c>
      <c r="H21" s="8">
        <v>-121108.26</v>
      </c>
      <c r="I21" s="8">
        <v>-37119.15000000001</v>
      </c>
      <c r="J21" s="8">
        <v>-23524.86</v>
      </c>
      <c r="K21" s="8">
        <v>-93780.64000000001</v>
      </c>
      <c r="L21" s="8">
        <v>8570.529999999999</v>
      </c>
      <c r="M21" s="8">
        <v>-18453.96</v>
      </c>
      <c r="N21" s="8">
        <v>-8395.29</v>
      </c>
      <c r="O21" s="8">
        <f>SUM(B21:N21)</f>
        <v>-894337.49</v>
      </c>
    </row>
    <row r="22" spans="1:15" ht="27" customHeight="1">
      <c r="A22" s="6" t="s">
        <v>5</v>
      </c>
      <c r="B22" s="7">
        <f>+B20+B21</f>
        <v>858980.5599999998</v>
      </c>
      <c r="C22" s="7">
        <f>+C20+C21</f>
        <v>648397.74</v>
      </c>
      <c r="D22" s="7">
        <f aca="true" t="shared" si="2" ref="D22:O22">+D20+D21</f>
        <v>12924.450000000012</v>
      </c>
      <c r="E22" s="7">
        <f t="shared" si="2"/>
        <v>168683.98999999996</v>
      </c>
      <c r="F22" s="7">
        <f t="shared" si="2"/>
        <v>462130.63999999996</v>
      </c>
      <c r="G22" s="7">
        <f t="shared" si="2"/>
        <v>570930.5700000001</v>
      </c>
      <c r="H22" s="7">
        <f t="shared" si="2"/>
        <v>0</v>
      </c>
      <c r="I22" s="7">
        <f t="shared" si="2"/>
        <v>503494.03</v>
      </c>
      <c r="J22" s="7">
        <f t="shared" si="2"/>
        <v>525022.6699999999</v>
      </c>
      <c r="K22" s="7">
        <f t="shared" si="2"/>
        <v>638696.73</v>
      </c>
      <c r="L22" s="7">
        <f t="shared" si="2"/>
        <v>702296.22</v>
      </c>
      <c r="M22" s="7">
        <f t="shared" si="2"/>
        <v>334355.46</v>
      </c>
      <c r="N22" s="7">
        <f t="shared" si="2"/>
        <v>179044.36999999997</v>
      </c>
      <c r="O22" s="7">
        <f t="shared" si="2"/>
        <v>5604957.43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2020-01-10T21:31:29Z</dcterms:modified>
  <cp:category/>
  <cp:version/>
  <cp:contentType/>
  <cp:contentStatus/>
</cp:coreProperties>
</file>