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<sst xmlns="http://schemas.openxmlformats.org/spreadsheetml/2006/main" count="81" uniqueCount="63">
  <si>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</si>
  <si>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</si>
  <si>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</si>
  <si>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</si>
  <si>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</si>
  <si>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</si>
  <si>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</si>
  <si>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</si>
  <si>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</si>
  <si>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</si>
  <si>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</si>
  <si>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</si>
  <si>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</si>
  <si>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</si>
  <si>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</si>
  <si>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</si>
  <si>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</si>
  <si>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</si>
  <si>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</si>
  <si>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</si>
  <si>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</si>
  <si>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</si>
  <si>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</si>
  <si>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</si>
  <si>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</si>
  <si>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</si>
  <si>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</si>
  <si>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</si>
  <si>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</si>
  <si>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</si>
  <si>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</si>
  <si>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</si>
  <si>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</si>
  <si>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</si>
  <si>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</si>
  <si>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</si>
  <si>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</si>
  <si>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</si>
  <si>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</si>
  <si>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</si>
  <si>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</si>
  <si>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</si>
  <si>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</si>
  <si>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</si>
  <si>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</si>
  <si>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</si>
  <si>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</si>
  <si>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</si>
  <si>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</si>
  <si>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</si>
  <si>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</si>
  <si>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</si>
  <si>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</si>
  <si>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</si>
  <si>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</si>
  <si>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</si>
  <si>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</si>
  <si>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</si>
  <si>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</si>
  <si>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</si>
  <si>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</si>
  <si>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</si>
  <si>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26/02/20 - VENCIMENTO 04/03/20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</si>
</sst>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1044710.16</v>
      </c>
      <c r="C6" s="10">
        <v>919812.42</v>
      </c>
      <c r="D6" s="10">
        <v>1181947.52</v>
      </c>
      <c r="E6" s="10">
        <v>746111.5200000001</v>
      </c>
      <c r="F6" s="10">
        <v>753645.3300000002</v>
      </c>
      <c r="G6" s="10">
        <v>810746.62</v>
      </c>
      <c r="H6" s="10">
        <v>723468.45</v>
      </c>
      <c r="I6" s="10">
        <v>1126918.3699999999</v>
      </c>
      <c r="J6" s="10">
        <v>375885.89999999997</v>
      </c>
      <c r="K6" s="10">
        <f>SUM(B6:J6)</f>
        <v>7683246.290000001</v>
      </c>
      <c r="Q6"/>
      <c r="R6"/>
    </row>
    <row r="7" spans="1:18" ht="27" customHeight="1">
      <c r="A7" s="2" t="s">
        <v>4</v>
      </c>
      <c r="B7" s="8">
        <v>-136042.87</v>
      </c>
      <c r="C7" s="8">
        <v>-78802.12</v>
      </c>
      <c r="D7" s="8">
        <v>-115188.30999999995</v>
      </c>
      <c r="E7" s="8">
        <v>-168134.91</v>
      </c>
      <c r="F7" s="8">
        <v>-59364.8</v>
      </c>
      <c r="G7" s="8">
        <v>-140153.12</v>
      </c>
      <c r="H7" s="8">
        <v>-56215.24</v>
      </c>
      <c r="I7" s="8">
        <v>-125582.76999999999</v>
      </c>
      <c r="J7" s="8">
        <v>-33334.469999999994</v>
      </c>
      <c r="K7" s="8">
        <f>SUM(B7:J7)</f>
        <v>-912818.61</v>
      </c>
      <c r="Q7"/>
      <c r="R7"/>
    </row>
    <row r="8" spans="1:11" ht="27" customHeight="1">
      <c r="A8" s="6" t="s">
        <v>5</v>
      </c>
      <c r="B8" s="7">
        <f>B6+B7</f>
        <v>908667.29</v>
      </c>
      <c r="C8" s="7">
        <f aca="true" t="shared" si="0" ref="C8:J8">C6+C7</f>
        <v>841010.3</v>
      </c>
      <c r="D8" s="7">
        <f t="shared" si="0"/>
        <v>1066759.21</v>
      </c>
      <c r="E8" s="7">
        <f t="shared" si="0"/>
        <v>577976.6100000001</v>
      </c>
      <c r="F8" s="7">
        <f t="shared" si="0"/>
        <v>694280.5300000001</v>
      </c>
      <c r="G8" s="7">
        <f t="shared" si="0"/>
        <v>670593.5</v>
      </c>
      <c r="H8" s="7">
        <f t="shared" si="0"/>
        <v>667253.21</v>
      </c>
      <c r="I8" s="7">
        <f t="shared" si="0"/>
        <v>1001335.5999999999</v>
      </c>
      <c r="J8" s="7">
        <f t="shared" si="0"/>
        <v>342551.43</v>
      </c>
      <c r="K8" s="7">
        <f>+K7+K6</f>
        <v>6770427.680000001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443373.61</v>
      </c>
      <c r="C13" s="10">
        <v>316067.58999999997</v>
      </c>
      <c r="D13" s="10">
        <v>974426.47</v>
      </c>
      <c r="E13" s="10">
        <v>840192.28</v>
      </c>
      <c r="F13" s="10">
        <v>703983.89</v>
      </c>
      <c r="G13" s="10">
        <v>527573.58</v>
      </c>
      <c r="H13" s="10">
        <v>241479.26</v>
      </c>
      <c r="I13" s="10">
        <v>387392.73000000004</v>
      </c>
      <c r="J13" s="10">
        <v>415073.11000000004</v>
      </c>
      <c r="K13" s="10">
        <v>602800.3099999999</v>
      </c>
      <c r="L13" s="10">
        <f>SUM(B13:K13)</f>
        <v>5452362.830000001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-129652.2</v>
      </c>
      <c r="C14" s="8">
        <v>-29889.2</v>
      </c>
      <c r="D14" s="8">
        <v>-77963.6</v>
      </c>
      <c r="E14" s="8">
        <v>-64929.65999999999</v>
      </c>
      <c r="F14" s="8">
        <v>-53284</v>
      </c>
      <c r="G14" s="8">
        <v>-40792.4</v>
      </c>
      <c r="H14" s="8">
        <v>-25883.829999999998</v>
      </c>
      <c r="I14" s="8">
        <v>356128.19</v>
      </c>
      <c r="J14" s="8">
        <v>-30047.6</v>
      </c>
      <c r="K14" s="8">
        <v>-53517.2</v>
      </c>
      <c r="L14" s="8">
        <f>SUM(B14:K14)</f>
        <v>-149831.5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313721.41</v>
      </c>
      <c r="C15" s="7">
        <f aca="true" t="shared" si="1" ref="C15:K15">C13+C14</f>
        <v>286178.38999999996</v>
      </c>
      <c r="D15" s="7">
        <f t="shared" si="1"/>
        <v>896462.87</v>
      </c>
      <c r="E15" s="7">
        <f t="shared" si="1"/>
        <v>775262.62</v>
      </c>
      <c r="F15" s="7">
        <f t="shared" si="1"/>
        <v>650699.89</v>
      </c>
      <c r="G15" s="7">
        <f t="shared" si="1"/>
        <v>486781.17999999993</v>
      </c>
      <c r="H15" s="7">
        <f t="shared" si="1"/>
        <v>215595.43000000002</v>
      </c>
      <c r="I15" s="7">
        <f t="shared" si="1"/>
        <v>743520.92</v>
      </c>
      <c r="J15" s="7">
        <f t="shared" si="1"/>
        <v>385025.51000000007</v>
      </c>
      <c r="K15" s="7">
        <f t="shared" si="1"/>
        <v>549283.11</v>
      </c>
      <c r="L15" s="7">
        <f>+L13+L14</f>
        <v>5302531.330000001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797429.7699999998</v>
      </c>
      <c r="C20" s="10">
        <v>635644</v>
      </c>
      <c r="D20" s="10">
        <v>510067.38</v>
      </c>
      <c r="E20" s="10">
        <v>167936.18999999997</v>
      </c>
      <c r="F20" s="10">
        <v>510455.37</v>
      </c>
      <c r="G20" s="10">
        <v>751880.08</v>
      </c>
      <c r="H20" s="10">
        <v>142426.07</v>
      </c>
      <c r="I20" s="10">
        <v>584975.36</v>
      </c>
      <c r="J20" s="10">
        <v>560105.98</v>
      </c>
      <c r="K20" s="10">
        <v>774486.6400000001</v>
      </c>
      <c r="L20" s="10">
        <v>677266.67</v>
      </c>
      <c r="M20" s="10">
        <v>370490.17</v>
      </c>
      <c r="N20" s="10">
        <v>187655.83</v>
      </c>
      <c r="O20" s="10">
        <f>SUM(B20:N20)</f>
        <v>6670819.51</v>
      </c>
    </row>
    <row r="21" spans="1:15" ht="27" customHeight="1">
      <c r="A21" s="2" t="s">
        <v>4</v>
      </c>
      <c r="B21" s="8">
        <v>-65344.4</v>
      </c>
      <c r="C21" s="8">
        <v>-62612</v>
      </c>
      <c r="D21" s="8">
        <v>627000.9099999999</v>
      </c>
      <c r="E21" s="8">
        <v>-8175.2</v>
      </c>
      <c r="F21" s="8">
        <v>-35824.8</v>
      </c>
      <c r="G21" s="8">
        <v>-68904</v>
      </c>
      <c r="H21" s="8">
        <v>127573.90000000001</v>
      </c>
      <c r="I21" s="8">
        <v>-57882</v>
      </c>
      <c r="J21" s="8">
        <v>-51581.2</v>
      </c>
      <c r="K21" s="8">
        <v>3133773.6</v>
      </c>
      <c r="L21" s="8">
        <v>2878833.6</v>
      </c>
      <c r="M21" s="8">
        <v>-23271.6</v>
      </c>
      <c r="N21" s="8">
        <v>-19245.6</v>
      </c>
      <c r="O21" s="8">
        <f>SUM(B21:N21)</f>
        <v>6374341.210000001</v>
      </c>
    </row>
    <row r="22" spans="1:15" ht="27" customHeight="1">
      <c r="A22" s="6" t="s">
        <v>5</v>
      </c>
      <c r="B22" s="7">
        <f>+B20+B21</f>
        <v>732085.3699999998</v>
      </c>
      <c r="C22" s="7">
        <f>+C20+C21</f>
        <v>573032</v>
      </c>
      <c r="D22" s="7">
        <f aca="true" t="shared" si="2" ref="D22:O22">+D20+D21</f>
        <v>1137068.29</v>
      </c>
      <c r="E22" s="7">
        <f t="shared" si="2"/>
        <v>159760.98999999996</v>
      </c>
      <c r="F22" s="7">
        <f t="shared" si="2"/>
        <v>474630.57</v>
      </c>
      <c r="G22" s="7">
        <f t="shared" si="2"/>
        <v>682976.08</v>
      </c>
      <c r="H22" s="7">
        <f t="shared" si="2"/>
        <v>269999.97000000003</v>
      </c>
      <c r="I22" s="7">
        <f t="shared" si="2"/>
        <v>527093.36</v>
      </c>
      <c r="J22" s="7">
        <f t="shared" si="2"/>
        <v>508524.77999999997</v>
      </c>
      <c r="K22" s="7">
        <f t="shared" si="2"/>
        <v>3908260.24</v>
      </c>
      <c r="L22" s="7">
        <f t="shared" si="2"/>
        <v>3556100.27</v>
      </c>
      <c r="M22" s="7">
        <f t="shared" si="2"/>
        <v>347218.57</v>
      </c>
      <c r="N22" s="7">
        <f t="shared" si="2"/>
        <v>168410.22999999998</v>
      </c>
      <c r="O22" s="7">
        <f t="shared" si="2"/>
        <v>13045160.72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2020-03-03T22:01:13Z</dcterms:modified>
  <cp:category/>
  <cp:version/>
  <cp:contentType/>
  <cp:contentStatus/>
</cp:coreProperties>
</file>