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<sst xmlns="http://schemas.openxmlformats.org/spreadsheetml/2006/main" count="81" uniqueCount="63">
  <si>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</si>
  <si>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</si>
  <si>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</si>
  <si>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</si>
  <si>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</si>
  <si>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</si>
  <si>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</si>
  <si>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</si>
  <si>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</si>
  <si>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</si>
  <si>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</si>
  <si>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</si>
  <si>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</si>
  <si>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</si>
  <si>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</si>
  <si>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</si>
  <si>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</si>
  <si>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</si>
  <si>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</si>
  <si>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</si>
  <si>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</si>
  <si>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</si>
  <si>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</si>
  <si>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</si>
  <si>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</si>
  <si>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</si>
  <si>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</si>
  <si>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</si>
  <si>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</si>
  <si>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</si>
  <si>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</si>
  <si>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</si>
  <si>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</si>
  <si>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</si>
  <si>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</si>
  <si>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</si>
  <si>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</si>
  <si>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</si>
  <si>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</si>
  <si>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</si>
  <si>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</si>
  <si>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</si>
  <si>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</si>
  <si>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</si>
  <si>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</si>
  <si>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</si>
  <si>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</si>
  <si>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</si>
  <si>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</si>
  <si>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</si>
  <si>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</si>
  <si>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</si>
  <si>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</si>
  <si>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</si>
  <si>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</si>
  <si>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</si>
  <si>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</si>
  <si>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</si>
  <si>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</si>
  <si>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</si>
  <si>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</si>
  <si>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</si>
  <si>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24/02/20 - VENCIMENTO 03/03/20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</si>
</sst>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681884.3400000001</v>
      </c>
      <c r="C6" s="10">
        <v>582177.7</v>
      </c>
      <c r="D6" s="10">
        <v>870891.4199999999</v>
      </c>
      <c r="E6" s="10">
        <v>479856.79</v>
      </c>
      <c r="F6" s="10">
        <v>515919.4799999999</v>
      </c>
      <c r="G6" s="10">
        <v>585549.41</v>
      </c>
      <c r="H6" s="10">
        <v>553331.1100000001</v>
      </c>
      <c r="I6" s="10">
        <v>812426.65</v>
      </c>
      <c r="J6" s="10">
        <v>196815.79</v>
      </c>
      <c r="K6" s="10">
        <f>SUM(B6:J6)</f>
        <v>5278852.69</v>
      </c>
      <c r="Q6"/>
      <c r="R6"/>
    </row>
    <row r="7" spans="1:18" ht="27" customHeight="1">
      <c r="A7" s="2" t="s">
        <v>4</v>
      </c>
      <c r="B7" s="8">
        <v>-65208</v>
      </c>
      <c r="C7" s="8">
        <v>-57301.2</v>
      </c>
      <c r="D7" s="8">
        <v>-82206.04</v>
      </c>
      <c r="E7" s="8">
        <v>-40964</v>
      </c>
      <c r="F7" s="8">
        <v>-47718</v>
      </c>
      <c r="G7" s="8">
        <v>-32718.4</v>
      </c>
      <c r="H7" s="8">
        <v>-28679.2</v>
      </c>
      <c r="I7" s="8">
        <v>-78232</v>
      </c>
      <c r="J7" s="8">
        <v>-15416.509999999998</v>
      </c>
      <c r="K7" s="8">
        <f>SUM(B7:J7)</f>
        <v>-448443.35000000003</v>
      </c>
      <c r="Q7"/>
      <c r="R7"/>
    </row>
    <row r="8" spans="1:11" ht="27" customHeight="1">
      <c r="A8" s="6" t="s">
        <v>5</v>
      </c>
      <c r="B8" s="7">
        <f>B6+B7</f>
        <v>616676.3400000001</v>
      </c>
      <c r="C8" s="7">
        <f aca="true" t="shared" si="0" ref="C8:J8">C6+C7</f>
        <v>524876.5</v>
      </c>
      <c r="D8" s="7">
        <f t="shared" si="0"/>
        <v>788685.3799999999</v>
      </c>
      <c r="E8" s="7">
        <f t="shared" si="0"/>
        <v>438892.79</v>
      </c>
      <c r="F8" s="7">
        <f t="shared" si="0"/>
        <v>468201.4799999999</v>
      </c>
      <c r="G8" s="7">
        <f t="shared" si="0"/>
        <v>552831.01</v>
      </c>
      <c r="H8" s="7">
        <f t="shared" si="0"/>
        <v>524651.9100000001</v>
      </c>
      <c r="I8" s="7">
        <f t="shared" si="0"/>
        <v>734194.65</v>
      </c>
      <c r="J8" s="7">
        <f t="shared" si="0"/>
        <v>181399.28</v>
      </c>
      <c r="K8" s="7">
        <f>+K7+K6</f>
        <v>4830409.340000001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250015.05</v>
      </c>
      <c r="C13" s="10">
        <v>202995.59</v>
      </c>
      <c r="D13" s="10">
        <v>663308.67</v>
      </c>
      <c r="E13" s="10">
        <v>575509.99</v>
      </c>
      <c r="F13" s="10">
        <v>473821.75</v>
      </c>
      <c r="G13" s="10">
        <v>328582.96</v>
      </c>
      <c r="H13" s="10">
        <v>146229.26</v>
      </c>
      <c r="I13" s="10">
        <v>265272.19</v>
      </c>
      <c r="J13" s="10">
        <v>238977.45</v>
      </c>
      <c r="K13" s="10">
        <v>392064.97000000003</v>
      </c>
      <c r="L13" s="10">
        <f>SUM(B13:K13)</f>
        <v>3536777.88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-51235.080000000016</v>
      </c>
      <c r="C14" s="8">
        <v>-22000</v>
      </c>
      <c r="D14" s="8">
        <v>-61657.19999999995</v>
      </c>
      <c r="E14" s="8">
        <v>-52948.46000000002</v>
      </c>
      <c r="F14" s="8">
        <v>-42240</v>
      </c>
      <c r="G14" s="8">
        <v>-28476.79999999999</v>
      </c>
      <c r="H14" s="8">
        <v>-20590.630000000005</v>
      </c>
      <c r="I14" s="8">
        <v>-42502.21000000002</v>
      </c>
      <c r="J14" s="8">
        <v>-19531.600000000006</v>
      </c>
      <c r="K14" s="8">
        <v>-40264.40000000002</v>
      </c>
      <c r="L14" s="8">
        <f>SUM(B14:K14)</f>
        <v>-381446.38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198779.96999999997</v>
      </c>
      <c r="C15" s="7">
        <f aca="true" t="shared" si="1" ref="C15:K15">C13+C14</f>
        <v>180995.59</v>
      </c>
      <c r="D15" s="7">
        <f t="shared" si="1"/>
        <v>601651.4700000001</v>
      </c>
      <c r="E15" s="7">
        <f t="shared" si="1"/>
        <v>522561.52999999997</v>
      </c>
      <c r="F15" s="7">
        <f t="shared" si="1"/>
        <v>431581.75</v>
      </c>
      <c r="G15" s="7">
        <f t="shared" si="1"/>
        <v>300106.16000000003</v>
      </c>
      <c r="H15" s="7">
        <f t="shared" si="1"/>
        <v>125638.63</v>
      </c>
      <c r="I15" s="7">
        <f t="shared" si="1"/>
        <v>222769.97999999998</v>
      </c>
      <c r="J15" s="7">
        <f t="shared" si="1"/>
        <v>219445.85</v>
      </c>
      <c r="K15" s="7">
        <f t="shared" si="1"/>
        <v>351800.57</v>
      </c>
      <c r="L15" s="7">
        <f>+L13+L14</f>
        <v>3155331.5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599502.2199999999</v>
      </c>
      <c r="C20" s="10">
        <v>449858.98999999993</v>
      </c>
      <c r="D20" s="10">
        <v>387999.33</v>
      </c>
      <c r="E20" s="10">
        <v>119897.20000000001</v>
      </c>
      <c r="F20" s="10">
        <v>383944.35</v>
      </c>
      <c r="G20" s="10">
        <v>534005.99</v>
      </c>
      <c r="H20" s="10">
        <v>107143.12999999999</v>
      </c>
      <c r="I20" s="10">
        <v>440633.4099999999</v>
      </c>
      <c r="J20" s="10">
        <v>432798.63999999996</v>
      </c>
      <c r="K20" s="10">
        <v>599699.3600000001</v>
      </c>
      <c r="L20" s="10">
        <v>555308.5700000001</v>
      </c>
      <c r="M20" s="10">
        <v>280371.02999999997</v>
      </c>
      <c r="N20" s="10">
        <v>134964.52000000002</v>
      </c>
      <c r="O20" s="10">
        <f>SUM(B20:N20)</f>
        <v>5026126.74</v>
      </c>
    </row>
    <row r="21" spans="1:15" ht="27" customHeight="1">
      <c r="A21" s="2" t="s">
        <v>4</v>
      </c>
      <c r="B21" s="8">
        <v>-55717.2</v>
      </c>
      <c r="C21" s="8">
        <v>-51026.8</v>
      </c>
      <c r="D21" s="8">
        <v>-301867.76</v>
      </c>
      <c r="E21" s="8">
        <v>-7150</v>
      </c>
      <c r="F21" s="8">
        <v>-45817.66</v>
      </c>
      <c r="G21" s="8">
        <v>-60918</v>
      </c>
      <c r="H21" s="8">
        <v>-44587.63</v>
      </c>
      <c r="I21" s="8">
        <v>-50366.8</v>
      </c>
      <c r="J21" s="8">
        <v>-44607.2</v>
      </c>
      <c r="K21" s="8">
        <v>-42059.6</v>
      </c>
      <c r="L21" s="8">
        <v>-38434</v>
      </c>
      <c r="M21" s="8">
        <v>-18818.8</v>
      </c>
      <c r="N21" s="8">
        <v>-14612.4</v>
      </c>
      <c r="O21" s="8">
        <f>SUM(B21:N21)</f>
        <v>-775983.8500000001</v>
      </c>
    </row>
    <row r="22" spans="1:15" ht="27" customHeight="1">
      <c r="A22" s="6" t="s">
        <v>5</v>
      </c>
      <c r="B22" s="7">
        <f>+B20+B21</f>
        <v>543785.0199999999</v>
      </c>
      <c r="C22" s="7">
        <f>+C20+C21</f>
        <v>398832.18999999994</v>
      </c>
      <c r="D22" s="7">
        <f aca="true" t="shared" si="2" ref="D22:O22">+D20+D21</f>
        <v>86131.57</v>
      </c>
      <c r="E22" s="7">
        <f t="shared" si="2"/>
        <v>112747.20000000001</v>
      </c>
      <c r="F22" s="7">
        <f t="shared" si="2"/>
        <v>338126.68999999994</v>
      </c>
      <c r="G22" s="7">
        <f t="shared" si="2"/>
        <v>473087.99</v>
      </c>
      <c r="H22" s="7">
        <f t="shared" si="2"/>
        <v>62555.49999999999</v>
      </c>
      <c r="I22" s="7">
        <f t="shared" si="2"/>
        <v>390266.6099999999</v>
      </c>
      <c r="J22" s="7">
        <f t="shared" si="2"/>
        <v>388191.43999999994</v>
      </c>
      <c r="K22" s="7">
        <f t="shared" si="2"/>
        <v>557639.7600000001</v>
      </c>
      <c r="L22" s="7">
        <f t="shared" si="2"/>
        <v>516874.57000000007</v>
      </c>
      <c r="M22" s="7">
        <f t="shared" si="2"/>
        <v>261552.22999999998</v>
      </c>
      <c r="N22" s="7">
        <f t="shared" si="2"/>
        <v>120352.12000000002</v>
      </c>
      <c r="O22" s="7">
        <f t="shared" si="2"/>
        <v>4250142.890000001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2020-03-03T18:12:53Z</dcterms:modified>
  <cp:category/>
  <cp:version/>
  <cp:contentType/>
  <cp:contentStatus/>
</cp:coreProperties>
</file>